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pb21v\chino14\rank\"/>
    </mc:Choice>
  </mc:AlternateContent>
  <xr:revisionPtr revIDLastSave="0" documentId="13_ncr:1_{3FA61C11-2D14-4951-88A6-E036A24F2E3A}" xr6:coauthVersionLast="47" xr6:coauthVersionMax="47" xr10:uidLastSave="{00000000-0000-0000-0000-000000000000}"/>
  <bookViews>
    <workbookView xWindow="-108" yWindow="-108" windowWidth="23256" windowHeight="12576" activeTab="2" xr2:uid="{3B651384-22C3-4FE7-82F3-E40CCAEA1228}"/>
  </bookViews>
  <sheets>
    <sheet name="Sheet1" sheetId="1" r:id="rId1"/>
    <sheet name="Sheet2" sheetId="3" r:id="rId2"/>
    <sheet name="Sheet3" sheetId="4" r:id="rId3"/>
  </sheets>
  <definedNames>
    <definedName name="_xlnm._FilterDatabase" localSheetId="0" hidden="1">Sheet1!$A$2:$G$250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4" l="1"/>
  <c r="O22" i="4"/>
  <c r="O23" i="4"/>
  <c r="O24" i="4"/>
  <c r="O25" i="4"/>
  <c r="O26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3" i="4"/>
  <c r="I7" i="4"/>
  <c r="I4" i="4"/>
  <c r="I5" i="4"/>
  <c r="I6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3" i="4"/>
  <c r="J4" i="3"/>
  <c r="J5" i="3"/>
  <c r="J8" i="3"/>
  <c r="J9" i="3"/>
  <c r="J10" i="3"/>
  <c r="J15" i="3"/>
  <c r="J16" i="3"/>
  <c r="J19" i="3"/>
  <c r="J21" i="3" s="1"/>
  <c r="J20" i="3"/>
  <c r="H15" i="3"/>
  <c r="I15" i="3"/>
  <c r="H16" i="3"/>
  <c r="I16" i="3"/>
  <c r="H19" i="3"/>
  <c r="I19" i="3"/>
  <c r="I21" i="3" s="1"/>
  <c r="H20" i="3"/>
  <c r="I20" i="3"/>
  <c r="H21" i="3"/>
  <c r="I9" i="3"/>
  <c r="D20" i="3"/>
  <c r="G20" i="3"/>
  <c r="I10" i="3"/>
  <c r="E21" i="3"/>
  <c r="D19" i="3"/>
  <c r="D21" i="3" s="1"/>
  <c r="E19" i="3"/>
  <c r="E20" i="3" s="1"/>
  <c r="F19" i="3"/>
  <c r="F21" i="3" s="1"/>
  <c r="G19" i="3"/>
  <c r="G21" i="3" s="1"/>
  <c r="I8" i="3"/>
  <c r="I4" i="3"/>
  <c r="D15" i="3"/>
  <c r="E15" i="3"/>
  <c r="F15" i="3"/>
  <c r="G15" i="3"/>
  <c r="I5" i="3"/>
  <c r="D16" i="3"/>
  <c r="E16" i="3"/>
  <c r="F16" i="3"/>
  <c r="G16" i="3"/>
  <c r="H9" i="3"/>
  <c r="H10" i="3"/>
  <c r="H4" i="3"/>
  <c r="H5" i="3"/>
  <c r="E9" i="3"/>
  <c r="F9" i="3"/>
  <c r="G9" i="3"/>
  <c r="E10" i="3"/>
  <c r="F10" i="3"/>
  <c r="G10" i="3"/>
  <c r="E4" i="3"/>
  <c r="F4" i="3"/>
  <c r="G4" i="3"/>
  <c r="E5" i="3"/>
  <c r="F5" i="3"/>
  <c r="G5" i="3"/>
  <c r="D10" i="3"/>
  <c r="D9" i="3"/>
  <c r="D4" i="3"/>
  <c r="D5" i="3"/>
  <c r="C4" i="3"/>
  <c r="E214" i="1"/>
  <c r="E176" i="1"/>
  <c r="F20" i="3" l="1"/>
</calcChain>
</file>

<file path=xl/sharedStrings.xml><?xml version="1.0" encoding="utf-8"?>
<sst xmlns="http://schemas.openxmlformats.org/spreadsheetml/2006/main" count="1161" uniqueCount="787">
  <si>
    <t>645～650</t>
  </si>
  <si>
    <t>大化</t>
  </si>
  <si>
    <t>たいか</t>
  </si>
  <si>
    <t>650～654</t>
  </si>
  <si>
    <t>はくち・びゃくち</t>
  </si>
  <si>
    <t>701～704</t>
  </si>
  <si>
    <t>たいほう・だいほう</t>
  </si>
  <si>
    <t>704～708</t>
  </si>
  <si>
    <t>きょううん・けいうん</t>
  </si>
  <si>
    <t>708～715</t>
  </si>
  <si>
    <t>和銅</t>
  </si>
  <si>
    <t>わどう</t>
  </si>
  <si>
    <t>715～717</t>
  </si>
  <si>
    <t>れいき</t>
  </si>
  <si>
    <t>717～724</t>
  </si>
  <si>
    <t>養老</t>
  </si>
  <si>
    <t>ようろう</t>
  </si>
  <si>
    <t>724～729</t>
  </si>
  <si>
    <t>じんき・しんき</t>
  </si>
  <si>
    <t>729～749</t>
  </si>
  <si>
    <t>てんぴょう・てんびょう</t>
  </si>
  <si>
    <t>749～757</t>
  </si>
  <si>
    <t>天平勝宝</t>
  </si>
  <si>
    <t>757～765</t>
  </si>
  <si>
    <t>天平宝字</t>
  </si>
  <si>
    <t>765～767</t>
  </si>
  <si>
    <t>天平神護</t>
  </si>
  <si>
    <t>767～770</t>
  </si>
  <si>
    <t>じんごけいうん</t>
  </si>
  <si>
    <t>770～781</t>
  </si>
  <si>
    <t>ほうき</t>
  </si>
  <si>
    <t>781～782</t>
  </si>
  <si>
    <t>てんおう・てんのう</t>
  </si>
  <si>
    <t>782～806</t>
  </si>
  <si>
    <t>延暦</t>
  </si>
  <si>
    <t>えんりゃく</t>
  </si>
  <si>
    <t>806～810</t>
  </si>
  <si>
    <t>大同</t>
  </si>
  <si>
    <t>だいどう・たいどう</t>
  </si>
  <si>
    <t>810～824</t>
  </si>
  <si>
    <t>こうにん</t>
  </si>
  <si>
    <t>824～834</t>
  </si>
  <si>
    <t>天長</t>
  </si>
  <si>
    <t>てんちょう</t>
  </si>
  <si>
    <t>834～848</t>
  </si>
  <si>
    <t>じょうわ・しょうわ</t>
  </si>
  <si>
    <t>848～851</t>
  </si>
  <si>
    <t>かしょう・かじょう</t>
  </si>
  <si>
    <t>851～854</t>
  </si>
  <si>
    <t>にんじゅ</t>
  </si>
  <si>
    <t>854～857</t>
  </si>
  <si>
    <t>さいこう</t>
  </si>
  <si>
    <t>857～859</t>
  </si>
  <si>
    <t>てんあん・てんなん</t>
  </si>
  <si>
    <t>859～877</t>
  </si>
  <si>
    <t>じょうがん・じょうかん</t>
  </si>
  <si>
    <t>877～885</t>
  </si>
  <si>
    <t>885～889</t>
  </si>
  <si>
    <t>にんな・にんわ</t>
  </si>
  <si>
    <t>889～898</t>
  </si>
  <si>
    <t>898～901</t>
  </si>
  <si>
    <t>しょうたい</t>
  </si>
  <si>
    <t>901～923</t>
  </si>
  <si>
    <t>えんぎ・えんき</t>
  </si>
  <si>
    <t>923～931</t>
  </si>
  <si>
    <t>えんちょう</t>
  </si>
  <si>
    <t>931～938</t>
  </si>
  <si>
    <t>じょうへい・しょうへい</t>
  </si>
  <si>
    <t>938～947</t>
  </si>
  <si>
    <t>947～957</t>
  </si>
  <si>
    <t>てんりゃく</t>
  </si>
  <si>
    <t>957～961</t>
  </si>
  <si>
    <t>てんとく</t>
  </si>
  <si>
    <t>961～964</t>
  </si>
  <si>
    <t>おうわ</t>
  </si>
  <si>
    <t>964～968</t>
  </si>
  <si>
    <t>こうほう・こうほ</t>
  </si>
  <si>
    <t>968～970</t>
  </si>
  <si>
    <t>あんな・あんわ</t>
  </si>
  <si>
    <t>970～974</t>
  </si>
  <si>
    <t>てんろく</t>
  </si>
  <si>
    <t>974～976</t>
  </si>
  <si>
    <t>天延</t>
  </si>
  <si>
    <t>てんえん</t>
  </si>
  <si>
    <t>976～978</t>
  </si>
  <si>
    <t>貞元</t>
  </si>
  <si>
    <t>じょうげん</t>
  </si>
  <si>
    <t>978～983</t>
  </si>
  <si>
    <t>天元</t>
  </si>
  <si>
    <t>てんげん</t>
  </si>
  <si>
    <t>983～985</t>
  </si>
  <si>
    <t>永観</t>
  </si>
  <si>
    <t>えいかん</t>
  </si>
  <si>
    <t>985～987</t>
  </si>
  <si>
    <t>寛和</t>
  </si>
  <si>
    <t>かんな・かんわ</t>
  </si>
  <si>
    <t>987～989</t>
  </si>
  <si>
    <t>永延</t>
  </si>
  <si>
    <t>えいえん</t>
  </si>
  <si>
    <t>989～990</t>
  </si>
  <si>
    <t>永祚</t>
  </si>
  <si>
    <t>えいそ</t>
  </si>
  <si>
    <t>990～995</t>
  </si>
  <si>
    <t>正暦</t>
  </si>
  <si>
    <t>しょうりゃく</t>
  </si>
  <si>
    <t>995～999</t>
  </si>
  <si>
    <t>長徳</t>
  </si>
  <si>
    <t>ちょうとく</t>
  </si>
  <si>
    <t>999～1004</t>
  </si>
  <si>
    <t>長保</t>
  </si>
  <si>
    <t>ちょうほう・ちょうほ</t>
  </si>
  <si>
    <t>1004～1013</t>
  </si>
  <si>
    <t>寛弘</t>
  </si>
  <si>
    <t>かんこう</t>
  </si>
  <si>
    <t>1013～1017</t>
  </si>
  <si>
    <t>長和</t>
  </si>
  <si>
    <t>ちょうわ</t>
  </si>
  <si>
    <t>1017～1021</t>
  </si>
  <si>
    <t>寛仁</t>
  </si>
  <si>
    <t>かんにん</t>
  </si>
  <si>
    <t>1021～1024</t>
  </si>
  <si>
    <t>治安</t>
  </si>
  <si>
    <t>じあん・ちあん</t>
  </si>
  <si>
    <t>1024～1028</t>
  </si>
  <si>
    <t>万寿</t>
  </si>
  <si>
    <t>まんじゅ</t>
  </si>
  <si>
    <t>1028～1037</t>
  </si>
  <si>
    <t>長元</t>
  </si>
  <si>
    <t>ちょうげん</t>
  </si>
  <si>
    <t>1037～1040</t>
  </si>
  <si>
    <t>長暦</t>
  </si>
  <si>
    <t>ちょうりゃく</t>
  </si>
  <si>
    <t>1040～1044</t>
  </si>
  <si>
    <t>長久</t>
  </si>
  <si>
    <t>ちょうきゅう</t>
  </si>
  <si>
    <t>1044～1046</t>
  </si>
  <si>
    <t>寛徳</t>
  </si>
  <si>
    <t>かんとく</t>
  </si>
  <si>
    <t>1046～1053</t>
  </si>
  <si>
    <t>永承</t>
  </si>
  <si>
    <t>えいしょう・えいじょう</t>
  </si>
  <si>
    <t>1053～1058</t>
  </si>
  <si>
    <t>天喜</t>
  </si>
  <si>
    <t>てんぎ・てんき</t>
  </si>
  <si>
    <t>1058～1065</t>
  </si>
  <si>
    <t>こうへい</t>
  </si>
  <si>
    <t>1065～1069</t>
  </si>
  <si>
    <t>治暦</t>
  </si>
  <si>
    <t>じりゃく・ちりゃく</t>
  </si>
  <si>
    <t>1069～1074</t>
  </si>
  <si>
    <t>延久</t>
  </si>
  <si>
    <t>えんきゅう</t>
  </si>
  <si>
    <t>1074～1077</t>
  </si>
  <si>
    <t>承保</t>
  </si>
  <si>
    <t>1077～1081</t>
  </si>
  <si>
    <t>承暦</t>
  </si>
  <si>
    <t>じょうりゃく・しょうりゃく</t>
  </si>
  <si>
    <t>1081～1084</t>
  </si>
  <si>
    <t>永保</t>
  </si>
  <si>
    <t>えいほう・えいほ</t>
  </si>
  <si>
    <t>1084～1087</t>
  </si>
  <si>
    <t>応徳</t>
  </si>
  <si>
    <t>おうとく</t>
  </si>
  <si>
    <t>1087～1095</t>
  </si>
  <si>
    <t>寛治</t>
  </si>
  <si>
    <t>かんじ</t>
  </si>
  <si>
    <t>1095～1097</t>
  </si>
  <si>
    <t>嘉保</t>
  </si>
  <si>
    <t>かほう</t>
  </si>
  <si>
    <t>1097～1097</t>
  </si>
  <si>
    <t>永長</t>
  </si>
  <si>
    <t>えいちょう</t>
  </si>
  <si>
    <t>1097～1099</t>
  </si>
  <si>
    <t>承徳</t>
  </si>
  <si>
    <t>じょうとく・しょうとく</t>
  </si>
  <si>
    <t>1099～1104</t>
  </si>
  <si>
    <t>康和</t>
  </si>
  <si>
    <t>こうわ</t>
  </si>
  <si>
    <t>1104～1106</t>
  </si>
  <si>
    <t>長治</t>
  </si>
  <si>
    <t>ちょうじ</t>
  </si>
  <si>
    <t>1106～1108</t>
  </si>
  <si>
    <t>嘉承</t>
  </si>
  <si>
    <t>1108～1110</t>
  </si>
  <si>
    <t>天仁</t>
  </si>
  <si>
    <t>てんにん</t>
  </si>
  <si>
    <t>1110～1113</t>
  </si>
  <si>
    <t>天永</t>
  </si>
  <si>
    <t>てんえい</t>
  </si>
  <si>
    <t>1113～1118</t>
  </si>
  <si>
    <t>永久</t>
  </si>
  <si>
    <t>えいきゅう</t>
  </si>
  <si>
    <t>1118～1120</t>
  </si>
  <si>
    <t>元永</t>
  </si>
  <si>
    <t>げんえい</t>
  </si>
  <si>
    <t>1120～1124</t>
  </si>
  <si>
    <t>保安</t>
  </si>
  <si>
    <t>ほうあん・ほあん</t>
  </si>
  <si>
    <t>1124～1126</t>
  </si>
  <si>
    <t>天治</t>
  </si>
  <si>
    <t>てんじ</t>
  </si>
  <si>
    <t>1126～1131</t>
  </si>
  <si>
    <t>大治</t>
  </si>
  <si>
    <t>だいじ・たいじ</t>
  </si>
  <si>
    <t>1131～1132</t>
  </si>
  <si>
    <t>天承</t>
  </si>
  <si>
    <t>てんしょう・てんじょう</t>
  </si>
  <si>
    <t>1132～1135</t>
  </si>
  <si>
    <t>長承</t>
  </si>
  <si>
    <t>ちょうしょう・ちょうじょう</t>
  </si>
  <si>
    <t>1135～1141</t>
  </si>
  <si>
    <t>保延</t>
  </si>
  <si>
    <t>ほうえん・ほえん</t>
  </si>
  <si>
    <t>1141～1142</t>
  </si>
  <si>
    <t>永治</t>
  </si>
  <si>
    <t>えいじ</t>
  </si>
  <si>
    <t>1142～1144</t>
  </si>
  <si>
    <t>康治</t>
  </si>
  <si>
    <t>こうじ</t>
  </si>
  <si>
    <t>1144～1145</t>
  </si>
  <si>
    <t>天養</t>
  </si>
  <si>
    <t>てんよう</t>
  </si>
  <si>
    <t>1145～1151</t>
  </si>
  <si>
    <t>久安</t>
  </si>
  <si>
    <t>きゅうあん</t>
  </si>
  <si>
    <t>1151～1154</t>
  </si>
  <si>
    <t>仁平</t>
  </si>
  <si>
    <t>にんぺい・にんぴょう</t>
  </si>
  <si>
    <t>1154～1156</t>
  </si>
  <si>
    <t>久寿</t>
  </si>
  <si>
    <t>きゅうじゅ</t>
  </si>
  <si>
    <t>1156～1159</t>
  </si>
  <si>
    <t>保元</t>
  </si>
  <si>
    <t>ほうげん・ほげん</t>
  </si>
  <si>
    <t>1159～1160</t>
  </si>
  <si>
    <t>平治</t>
  </si>
  <si>
    <t>へいじ</t>
  </si>
  <si>
    <t>1160～1161</t>
  </si>
  <si>
    <t>永暦</t>
  </si>
  <si>
    <t>えいりゃく</t>
  </si>
  <si>
    <t>1161～1163</t>
  </si>
  <si>
    <t>応保</t>
  </si>
  <si>
    <t>おうほう・おうほ</t>
  </si>
  <si>
    <t>1163～1165</t>
  </si>
  <si>
    <t>長寛</t>
  </si>
  <si>
    <t>ちょうかん</t>
  </si>
  <si>
    <t>1165～1166</t>
  </si>
  <si>
    <t>永万</t>
  </si>
  <si>
    <t>えいまん</t>
  </si>
  <si>
    <t>1166～1169</t>
  </si>
  <si>
    <t>仁安</t>
  </si>
  <si>
    <t>にんあん・にんなん</t>
  </si>
  <si>
    <t>1169～1171</t>
  </si>
  <si>
    <t>嘉応</t>
  </si>
  <si>
    <t>かおう</t>
  </si>
  <si>
    <t>1171～1175</t>
  </si>
  <si>
    <t>承安</t>
  </si>
  <si>
    <t>じょうあん・しょうあん</t>
  </si>
  <si>
    <t>1175～1177</t>
  </si>
  <si>
    <t>安元</t>
  </si>
  <si>
    <t>あんげん</t>
  </si>
  <si>
    <t>1177～1181</t>
  </si>
  <si>
    <t>治承</t>
  </si>
  <si>
    <t>じしょう・ちしょう</t>
  </si>
  <si>
    <t>1181～1182</t>
  </si>
  <si>
    <t>養和</t>
  </si>
  <si>
    <t>ようわ</t>
  </si>
  <si>
    <t>1182～1184</t>
  </si>
  <si>
    <t>寿永</t>
  </si>
  <si>
    <t>じゅえい</t>
  </si>
  <si>
    <t>1184～1185</t>
  </si>
  <si>
    <t>元暦</t>
  </si>
  <si>
    <t>げんりゃく</t>
  </si>
  <si>
    <t>1185～1190</t>
  </si>
  <si>
    <t>文治</t>
  </si>
  <si>
    <t>ぶんじ</t>
  </si>
  <si>
    <t>1190～1199</t>
  </si>
  <si>
    <t>建久</t>
  </si>
  <si>
    <t>けんきゅう</t>
  </si>
  <si>
    <t>1199～1201</t>
  </si>
  <si>
    <t>正治</t>
  </si>
  <si>
    <t>しょうじ</t>
  </si>
  <si>
    <t>1201～1204</t>
  </si>
  <si>
    <t>建仁</t>
  </si>
  <si>
    <t>けんにん</t>
  </si>
  <si>
    <t>1204～1206</t>
  </si>
  <si>
    <t>元久</t>
  </si>
  <si>
    <t>げんきゅう</t>
  </si>
  <si>
    <t>1206～1207</t>
  </si>
  <si>
    <t>建永</t>
  </si>
  <si>
    <t>けんえい</t>
  </si>
  <si>
    <t>1207～1211</t>
  </si>
  <si>
    <t>承元</t>
  </si>
  <si>
    <t>1211～1214</t>
  </si>
  <si>
    <t>建暦</t>
  </si>
  <si>
    <t>けんりゃく</t>
  </si>
  <si>
    <t>1214～1219</t>
  </si>
  <si>
    <t>建保</t>
  </si>
  <si>
    <t>けんぽう・けんぽ・けんほう</t>
  </si>
  <si>
    <t>1219～1222</t>
  </si>
  <si>
    <t>承久</t>
  </si>
  <si>
    <t>じょうきゅう・しょうきゅう</t>
  </si>
  <si>
    <t>1222～1224</t>
  </si>
  <si>
    <t>貞応</t>
  </si>
  <si>
    <t>じょうおう・ていおう</t>
  </si>
  <si>
    <t>1224～1225</t>
  </si>
  <si>
    <t>元仁</t>
  </si>
  <si>
    <t>げんにん</t>
  </si>
  <si>
    <t>1225～1228</t>
  </si>
  <si>
    <t>嘉禄</t>
  </si>
  <si>
    <t>かろく</t>
  </si>
  <si>
    <t>1228～1229</t>
  </si>
  <si>
    <t>安貞</t>
  </si>
  <si>
    <t>あんてい</t>
  </si>
  <si>
    <t>1229～1232</t>
  </si>
  <si>
    <t>寛喜</t>
  </si>
  <si>
    <t>かんぎ・かんき</t>
  </si>
  <si>
    <t>1232～1233</t>
  </si>
  <si>
    <t>貞永</t>
  </si>
  <si>
    <t>じょうえい・ていえい</t>
  </si>
  <si>
    <t>1233～1234</t>
  </si>
  <si>
    <t>天福</t>
  </si>
  <si>
    <t>てんぷく・てんふく</t>
  </si>
  <si>
    <t>1234～1235</t>
  </si>
  <si>
    <t>文暦</t>
  </si>
  <si>
    <t>ぶんりゃく・もんれき</t>
  </si>
  <si>
    <t>1235～1238</t>
  </si>
  <si>
    <t>嘉禎</t>
  </si>
  <si>
    <t>かてい</t>
  </si>
  <si>
    <t>1238～1239</t>
  </si>
  <si>
    <t>暦仁</t>
  </si>
  <si>
    <t>りゃくにん</t>
  </si>
  <si>
    <t>1239～1240</t>
  </si>
  <si>
    <t>延応</t>
  </si>
  <si>
    <t>えんおう・えんのう</t>
  </si>
  <si>
    <t>1240～1243</t>
  </si>
  <si>
    <t>仁治</t>
  </si>
  <si>
    <t>にんじ</t>
  </si>
  <si>
    <t>1243～1247</t>
  </si>
  <si>
    <t>寛元</t>
  </si>
  <si>
    <t>かんげん</t>
  </si>
  <si>
    <t>1247～1249</t>
  </si>
  <si>
    <t>宝治</t>
  </si>
  <si>
    <t>ほうじ</t>
  </si>
  <si>
    <t>1249～1256</t>
  </si>
  <si>
    <t>建長</t>
  </si>
  <si>
    <t>けんちょう</t>
  </si>
  <si>
    <t>1256～1257</t>
  </si>
  <si>
    <t>康元</t>
  </si>
  <si>
    <t>こうげん</t>
  </si>
  <si>
    <t>1257～1259</t>
  </si>
  <si>
    <t>正嘉</t>
  </si>
  <si>
    <t>しょうか</t>
  </si>
  <si>
    <t>1259～1260</t>
  </si>
  <si>
    <t>正元</t>
  </si>
  <si>
    <t>しょうげん</t>
  </si>
  <si>
    <t>1260～1261</t>
  </si>
  <si>
    <t>文応</t>
  </si>
  <si>
    <t>ぶんおう</t>
  </si>
  <si>
    <t>1261～1264</t>
  </si>
  <si>
    <t>弘長</t>
  </si>
  <si>
    <t>こうちょう</t>
  </si>
  <si>
    <t>1264～1275</t>
  </si>
  <si>
    <t>文永</t>
  </si>
  <si>
    <t>ぶんえい</t>
  </si>
  <si>
    <t>1275～1278</t>
  </si>
  <si>
    <t>建治</t>
  </si>
  <si>
    <t>けんじ</t>
  </si>
  <si>
    <t>1278～1288</t>
  </si>
  <si>
    <t>弘安</t>
  </si>
  <si>
    <t>こうあん</t>
  </si>
  <si>
    <t>1288～1293</t>
  </si>
  <si>
    <t>正応</t>
  </si>
  <si>
    <t>しょうおう</t>
  </si>
  <si>
    <t>1293～1299</t>
  </si>
  <si>
    <t>永仁</t>
  </si>
  <si>
    <t>えいにん</t>
  </si>
  <si>
    <t>1299～1302</t>
  </si>
  <si>
    <t>正安</t>
  </si>
  <si>
    <t>しょうあん</t>
  </si>
  <si>
    <t>1302～1303</t>
  </si>
  <si>
    <t>乾元</t>
  </si>
  <si>
    <t>けんげん</t>
  </si>
  <si>
    <t>1303～1307</t>
  </si>
  <si>
    <t>嘉元</t>
  </si>
  <si>
    <t>かげん</t>
  </si>
  <si>
    <t>1307～1308</t>
  </si>
  <si>
    <t>徳治</t>
  </si>
  <si>
    <t>とくじ</t>
  </si>
  <si>
    <t>1308～1311</t>
  </si>
  <si>
    <t>延慶</t>
  </si>
  <si>
    <t>1311～1312</t>
  </si>
  <si>
    <t>応長</t>
  </si>
  <si>
    <t>おうちょう</t>
  </si>
  <si>
    <t>1312～1317</t>
  </si>
  <si>
    <t>正和</t>
  </si>
  <si>
    <t>しょうわ</t>
  </si>
  <si>
    <t>1317～1319</t>
  </si>
  <si>
    <t>文保</t>
  </si>
  <si>
    <t>ぶんぽう・ぶんぽ・ぶんほう</t>
  </si>
  <si>
    <t>1319～1321</t>
  </si>
  <si>
    <t>元応</t>
  </si>
  <si>
    <t>げんおう</t>
  </si>
  <si>
    <t>1321～1324</t>
  </si>
  <si>
    <t>元亨</t>
  </si>
  <si>
    <t>げんこう</t>
  </si>
  <si>
    <t>1324～1326</t>
  </si>
  <si>
    <t>正中</t>
  </si>
  <si>
    <t>しょうちゅう</t>
  </si>
  <si>
    <t>1326～1329</t>
  </si>
  <si>
    <t>嘉暦</t>
  </si>
  <si>
    <t>かりゃく</t>
  </si>
  <si>
    <t>1329～1331</t>
  </si>
  <si>
    <t>元徳</t>
  </si>
  <si>
    <t>げんとく</t>
  </si>
  <si>
    <t>1331～1334</t>
  </si>
  <si>
    <t>元弘</t>
  </si>
  <si>
    <t>1332～1333</t>
  </si>
  <si>
    <t>正慶</t>
  </si>
  <si>
    <t>しょうけい・しょうきょう</t>
  </si>
  <si>
    <t>1334～1336</t>
  </si>
  <si>
    <t>建武</t>
  </si>
  <si>
    <t>けんむ</t>
  </si>
  <si>
    <t>南朝</t>
  </si>
  <si>
    <t>北朝</t>
  </si>
  <si>
    <t>1336～1340</t>
  </si>
  <si>
    <t>延元</t>
  </si>
  <si>
    <t>えんげん</t>
  </si>
  <si>
    <t>1338～1342</t>
  </si>
  <si>
    <t>暦応</t>
  </si>
  <si>
    <t>りゃくおう・れきおう</t>
  </si>
  <si>
    <t>1340～1347</t>
  </si>
  <si>
    <t>興国</t>
  </si>
  <si>
    <t>こうこく</t>
  </si>
  <si>
    <t>1342～1345</t>
  </si>
  <si>
    <t>康永</t>
  </si>
  <si>
    <t>こうえい</t>
  </si>
  <si>
    <t>1345～1350</t>
  </si>
  <si>
    <t>貞和</t>
  </si>
  <si>
    <t>じょうわ・ていわ</t>
  </si>
  <si>
    <t>1347～1370</t>
  </si>
  <si>
    <t>正平</t>
  </si>
  <si>
    <t>しょうへい</t>
  </si>
  <si>
    <t>1350～1352</t>
  </si>
  <si>
    <t>観応</t>
  </si>
  <si>
    <t>かんおう・かんのう</t>
  </si>
  <si>
    <t>1352～1356</t>
  </si>
  <si>
    <t>文和</t>
  </si>
  <si>
    <t>ぶんな・ぶんわ</t>
  </si>
  <si>
    <t>1356～1361</t>
  </si>
  <si>
    <t>延文</t>
  </si>
  <si>
    <t>えんぶん</t>
  </si>
  <si>
    <t>1361～1362</t>
  </si>
  <si>
    <t>康安</t>
  </si>
  <si>
    <t>1362～1368</t>
  </si>
  <si>
    <t>貞治</t>
  </si>
  <si>
    <t>じょうじ・ていじ</t>
  </si>
  <si>
    <t>1368～1375</t>
  </si>
  <si>
    <t>応安</t>
  </si>
  <si>
    <t>おうあん</t>
  </si>
  <si>
    <t>1370～1372</t>
  </si>
  <si>
    <t>建徳</t>
  </si>
  <si>
    <t>けんとく</t>
  </si>
  <si>
    <t>1372～1375</t>
  </si>
  <si>
    <t>文中</t>
  </si>
  <si>
    <t>ぶんちゅう</t>
  </si>
  <si>
    <t>1375～1381</t>
  </si>
  <si>
    <t>天授</t>
  </si>
  <si>
    <t>てんじゅ</t>
  </si>
  <si>
    <t>1375～1379</t>
  </si>
  <si>
    <t>永和</t>
  </si>
  <si>
    <t>えいわ</t>
  </si>
  <si>
    <t>1379～1381</t>
  </si>
  <si>
    <t>康暦</t>
  </si>
  <si>
    <t>こうりゃく</t>
  </si>
  <si>
    <t>1381～1384</t>
  </si>
  <si>
    <t>弘和</t>
  </si>
  <si>
    <t>永徳</t>
  </si>
  <si>
    <t>えいとく</t>
  </si>
  <si>
    <t>1384～1392</t>
  </si>
  <si>
    <t>元中</t>
  </si>
  <si>
    <t>げんちゅう</t>
  </si>
  <si>
    <t>1384～1387</t>
  </si>
  <si>
    <t>至徳</t>
  </si>
  <si>
    <t>しとく</t>
  </si>
  <si>
    <t>1387～1389</t>
  </si>
  <si>
    <t>嘉慶</t>
  </si>
  <si>
    <t>かきょう・かけい</t>
  </si>
  <si>
    <t>1389～1390</t>
  </si>
  <si>
    <t>康応</t>
  </si>
  <si>
    <t>こうおう</t>
  </si>
  <si>
    <t>1390～1394</t>
  </si>
  <si>
    <t>明徳</t>
  </si>
  <si>
    <t>めいとく</t>
  </si>
  <si>
    <t>1394～1428</t>
  </si>
  <si>
    <t>応永</t>
  </si>
  <si>
    <t>おうえい</t>
  </si>
  <si>
    <t>1428～1429</t>
  </si>
  <si>
    <t>正長</t>
  </si>
  <si>
    <t>しょうちょう</t>
  </si>
  <si>
    <t>1429～1441</t>
  </si>
  <si>
    <t>永享</t>
  </si>
  <si>
    <t>えいきょう</t>
  </si>
  <si>
    <t>1441～1444</t>
  </si>
  <si>
    <t>嘉吉</t>
  </si>
  <si>
    <t>かきつ・かきち</t>
  </si>
  <si>
    <t>1444～1449</t>
  </si>
  <si>
    <t>文安</t>
  </si>
  <si>
    <t>ぶんあん</t>
  </si>
  <si>
    <t>1449～1452</t>
  </si>
  <si>
    <t>宝徳</t>
  </si>
  <si>
    <t>ほうとく</t>
  </si>
  <si>
    <t>1452～1455</t>
  </si>
  <si>
    <t>享徳</t>
  </si>
  <si>
    <t>きょうとく</t>
  </si>
  <si>
    <t>1455～1457</t>
  </si>
  <si>
    <t>康正</t>
  </si>
  <si>
    <t>こうしょう</t>
  </si>
  <si>
    <t>1457～1461</t>
  </si>
  <si>
    <t>長禄</t>
  </si>
  <si>
    <t>ちょうろく</t>
  </si>
  <si>
    <t>1461～1466</t>
  </si>
  <si>
    <t>寛正</t>
  </si>
  <si>
    <t>かんしょう</t>
  </si>
  <si>
    <t>1466～1467</t>
  </si>
  <si>
    <t>文正</t>
  </si>
  <si>
    <t>ぶんしょう</t>
  </si>
  <si>
    <t>1467～1469</t>
  </si>
  <si>
    <t>応仁</t>
  </si>
  <si>
    <t>おうにん</t>
  </si>
  <si>
    <t>1469～1487</t>
  </si>
  <si>
    <t>文明</t>
  </si>
  <si>
    <t>ぶんめい</t>
  </si>
  <si>
    <t>1487～1489</t>
  </si>
  <si>
    <t>長享</t>
  </si>
  <si>
    <t>ちょうきょう</t>
  </si>
  <si>
    <t>1489～1492</t>
  </si>
  <si>
    <t>延徳</t>
  </si>
  <si>
    <t>えんとく</t>
  </si>
  <si>
    <t>1492～1501</t>
  </si>
  <si>
    <t>明応</t>
  </si>
  <si>
    <t>めいおう</t>
  </si>
  <si>
    <t>1501～1504</t>
  </si>
  <si>
    <t>文亀</t>
  </si>
  <si>
    <t>ぶんき</t>
  </si>
  <si>
    <t>1504～1521</t>
  </si>
  <si>
    <t>永正</t>
  </si>
  <si>
    <t>えいしょう</t>
  </si>
  <si>
    <t>1521～1528</t>
  </si>
  <si>
    <t>大永</t>
  </si>
  <si>
    <t>たいえい・だいえい</t>
  </si>
  <si>
    <t>1528～1532</t>
  </si>
  <si>
    <t>享禄</t>
  </si>
  <si>
    <t>きょうろく</t>
  </si>
  <si>
    <t>1532～1555</t>
  </si>
  <si>
    <t>天文</t>
  </si>
  <si>
    <t>てんぶん・てんもん</t>
  </si>
  <si>
    <t>1555～1558</t>
  </si>
  <si>
    <t>弘治</t>
  </si>
  <si>
    <t>1558～1570</t>
  </si>
  <si>
    <t>永禄</t>
  </si>
  <si>
    <t>えいろく</t>
  </si>
  <si>
    <t>1570～1573</t>
  </si>
  <si>
    <t>元亀</t>
  </si>
  <si>
    <t>げんき</t>
  </si>
  <si>
    <t>1573～1593</t>
  </si>
  <si>
    <t>天正</t>
  </si>
  <si>
    <t>てんしょう</t>
  </si>
  <si>
    <t>1593～1596</t>
  </si>
  <si>
    <t>文禄</t>
  </si>
  <si>
    <t>ぶんろく</t>
  </si>
  <si>
    <t>1596～1615</t>
  </si>
  <si>
    <t>慶長</t>
  </si>
  <si>
    <t>けいちょう・きょうちょう</t>
  </si>
  <si>
    <t>1615～1624</t>
  </si>
  <si>
    <t>元和</t>
  </si>
  <si>
    <t>げんな</t>
  </si>
  <si>
    <t>1624～1645</t>
  </si>
  <si>
    <t>寛永</t>
  </si>
  <si>
    <t>かんえい</t>
  </si>
  <si>
    <t>1645～1648</t>
  </si>
  <si>
    <t>正保</t>
  </si>
  <si>
    <t>しょうほう・しょうほ</t>
  </si>
  <si>
    <t>1648～1652</t>
  </si>
  <si>
    <t>慶安</t>
  </si>
  <si>
    <t>けいあん・きょうあん</t>
  </si>
  <si>
    <t>1652～1655</t>
  </si>
  <si>
    <t>承応</t>
  </si>
  <si>
    <t>じょうおう</t>
  </si>
  <si>
    <t>1655～1658</t>
  </si>
  <si>
    <t>明暦</t>
  </si>
  <si>
    <t>めいれき・めいりゃく</t>
  </si>
  <si>
    <t>1658～1661</t>
  </si>
  <si>
    <t>万治</t>
  </si>
  <si>
    <t>まんじ</t>
  </si>
  <si>
    <t>1661～1673</t>
  </si>
  <si>
    <t>寛文</t>
  </si>
  <si>
    <t>かんぶん</t>
  </si>
  <si>
    <t>1673～1681</t>
  </si>
  <si>
    <t>延宝</t>
  </si>
  <si>
    <t>えんぽう・えんほう</t>
  </si>
  <si>
    <t>1681～1684</t>
  </si>
  <si>
    <t>天和</t>
  </si>
  <si>
    <t>てんな・てんわ</t>
  </si>
  <si>
    <t>1684～1688</t>
  </si>
  <si>
    <t>貞享</t>
  </si>
  <si>
    <t>じょうきょう</t>
  </si>
  <si>
    <t>1688～1704</t>
  </si>
  <si>
    <t>元禄</t>
  </si>
  <si>
    <t>げんろく</t>
  </si>
  <si>
    <t>1704～1711</t>
  </si>
  <si>
    <t>宝永</t>
  </si>
  <si>
    <t>ほうえい</t>
  </si>
  <si>
    <t>1711～1716</t>
  </si>
  <si>
    <t>正徳</t>
  </si>
  <si>
    <t>しょうとく</t>
  </si>
  <si>
    <t>1716～1736</t>
  </si>
  <si>
    <t>享保</t>
  </si>
  <si>
    <t>きょうほう・きょうほ</t>
  </si>
  <si>
    <t>1736～1741</t>
  </si>
  <si>
    <t>元文</t>
  </si>
  <si>
    <t>げんぶん</t>
  </si>
  <si>
    <t>1741～1744</t>
  </si>
  <si>
    <t>寛保</t>
  </si>
  <si>
    <t>かんぽう・かんぽ・かんほう</t>
  </si>
  <si>
    <t>1744～1748</t>
  </si>
  <si>
    <t>延享</t>
  </si>
  <si>
    <t>えんきょう</t>
  </si>
  <si>
    <t>1748～1751</t>
  </si>
  <si>
    <t>寛延</t>
  </si>
  <si>
    <t>かんえん</t>
  </si>
  <si>
    <t>1751～1764</t>
  </si>
  <si>
    <t>宝暦</t>
  </si>
  <si>
    <t>ほうれき・ほうりゃく</t>
  </si>
  <si>
    <t>1764～1772</t>
  </si>
  <si>
    <t>明和</t>
  </si>
  <si>
    <t>めいわ</t>
  </si>
  <si>
    <t>1772～1781</t>
  </si>
  <si>
    <t>安永</t>
  </si>
  <si>
    <t>あんえい</t>
  </si>
  <si>
    <t>1781～1789</t>
  </si>
  <si>
    <t>天明</t>
  </si>
  <si>
    <t>てんめい</t>
  </si>
  <si>
    <t>1789～1801</t>
  </si>
  <si>
    <t>寛政</t>
  </si>
  <si>
    <t>かんせい</t>
  </si>
  <si>
    <t>1801～1804</t>
  </si>
  <si>
    <t>享和</t>
  </si>
  <si>
    <t>きょうわ</t>
  </si>
  <si>
    <t>1804～1818</t>
  </si>
  <si>
    <t>文化</t>
  </si>
  <si>
    <t>ぶんか</t>
  </si>
  <si>
    <t>1818～1831</t>
  </si>
  <si>
    <t>文政</t>
  </si>
  <si>
    <t>ぶんせい</t>
  </si>
  <si>
    <t>1831～1845</t>
  </si>
  <si>
    <t>天保</t>
  </si>
  <si>
    <t>てんぽう・てんほう</t>
  </si>
  <si>
    <t>1845～1848</t>
  </si>
  <si>
    <t>弘化</t>
  </si>
  <si>
    <t>こうか</t>
  </si>
  <si>
    <t>1848～1855</t>
  </si>
  <si>
    <t>嘉永</t>
  </si>
  <si>
    <t>かえい</t>
  </si>
  <si>
    <t>1855～1860</t>
  </si>
  <si>
    <t>安政</t>
  </si>
  <si>
    <t>あんせい</t>
  </si>
  <si>
    <t>1860～1861</t>
  </si>
  <si>
    <t>万延</t>
  </si>
  <si>
    <t>まんえん</t>
  </si>
  <si>
    <t>1861～1864</t>
  </si>
  <si>
    <t>文久</t>
  </si>
  <si>
    <t>ぶんきゅう</t>
  </si>
  <si>
    <t>1864～1865</t>
  </si>
  <si>
    <t>元治</t>
  </si>
  <si>
    <t>げんじ</t>
  </si>
  <si>
    <t>1865～1868</t>
  </si>
  <si>
    <t>慶応</t>
  </si>
  <si>
    <t>けいおう</t>
  </si>
  <si>
    <t>1868～1912</t>
  </si>
  <si>
    <t>明治</t>
  </si>
  <si>
    <t>めいじ</t>
  </si>
  <si>
    <t>1912～1926</t>
  </si>
  <si>
    <t>大正</t>
  </si>
  <si>
    <t>たいしょう</t>
  </si>
  <si>
    <t>1926～1989</t>
  </si>
  <si>
    <t>昭和</t>
  </si>
  <si>
    <t>1989～2019</t>
  </si>
  <si>
    <t>平成</t>
  </si>
  <si>
    <t>へいせい</t>
  </si>
  <si>
    <t>2019～</t>
  </si>
  <si>
    <t>令和</t>
  </si>
  <si>
    <t>れいわ</t>
  </si>
  <si>
    <t>西暦</t>
    <rPh sb="0" eb="2">
      <t>セイレキ</t>
    </rPh>
    <phoneticPr fontId="1"/>
  </si>
  <si>
    <t>てんぴょうかんぽう
てんびょうかんぽう</t>
    <phoneticPr fontId="1"/>
  </si>
  <si>
    <t>てんぴょうしょうほう
てんびょうしょうほう</t>
    <phoneticPr fontId="1"/>
  </si>
  <si>
    <t>てんぴょうほうじ
てんびょうほうじ</t>
    <phoneticPr fontId="1"/>
  </si>
  <si>
    <t>てんぴょうじんご
てんびょうじんご</t>
    <phoneticPr fontId="1"/>
  </si>
  <si>
    <t>しゅちょう・すちょう
あかみとり</t>
    <phoneticPr fontId="1"/>
  </si>
  <si>
    <t>企業数</t>
    <rPh sb="0" eb="3">
      <t>キギョウスウ</t>
    </rPh>
    <phoneticPr fontId="1"/>
  </si>
  <si>
    <t>年数</t>
    <rPh sb="0" eb="2">
      <t>ネンスウ</t>
    </rPh>
    <phoneticPr fontId="1"/>
  </si>
  <si>
    <t>白雉</t>
    <phoneticPr fontId="1"/>
  </si>
  <si>
    <t>朱鳥</t>
    <phoneticPr fontId="1"/>
  </si>
  <si>
    <t>大宝</t>
    <phoneticPr fontId="1"/>
  </si>
  <si>
    <t>慶雲</t>
    <phoneticPr fontId="1"/>
  </si>
  <si>
    <t>霊亀</t>
    <phoneticPr fontId="1"/>
  </si>
  <si>
    <t>神亀</t>
    <phoneticPr fontId="1"/>
  </si>
  <si>
    <t>天平</t>
    <phoneticPr fontId="1"/>
  </si>
  <si>
    <t>天平感宝</t>
    <phoneticPr fontId="1"/>
  </si>
  <si>
    <t>神護景雲</t>
    <phoneticPr fontId="1"/>
  </si>
  <si>
    <t>宝亀</t>
    <phoneticPr fontId="1"/>
  </si>
  <si>
    <t>天応</t>
    <phoneticPr fontId="1"/>
  </si>
  <si>
    <t>がんぎょう・かんきょう
げんけい</t>
    <phoneticPr fontId="1"/>
  </si>
  <si>
    <t>弘仁</t>
    <phoneticPr fontId="1"/>
  </si>
  <si>
    <t>承和</t>
    <phoneticPr fontId="1"/>
  </si>
  <si>
    <t>嘉祥</t>
    <phoneticPr fontId="1"/>
  </si>
  <si>
    <t>仁寿</t>
    <phoneticPr fontId="1"/>
  </si>
  <si>
    <t>斉衡</t>
    <phoneticPr fontId="1"/>
  </si>
  <si>
    <t>天安</t>
    <phoneticPr fontId="1"/>
  </si>
  <si>
    <t>貞観</t>
    <phoneticPr fontId="1"/>
  </si>
  <si>
    <t>元慶</t>
    <phoneticPr fontId="1"/>
  </si>
  <si>
    <t>かんぴょう・かんぺい
かんへい</t>
    <phoneticPr fontId="1"/>
  </si>
  <si>
    <t>仁和</t>
    <phoneticPr fontId="1"/>
  </si>
  <si>
    <t>寛平</t>
    <phoneticPr fontId="1"/>
  </si>
  <si>
    <t>昌泰</t>
    <phoneticPr fontId="1"/>
  </si>
  <si>
    <t>てんぎょう・てんきょう
てんけい</t>
    <phoneticPr fontId="1"/>
  </si>
  <si>
    <t>延喜</t>
    <phoneticPr fontId="1"/>
  </si>
  <si>
    <t>延長</t>
    <phoneticPr fontId="1"/>
  </si>
  <si>
    <t>承平</t>
    <phoneticPr fontId="1"/>
  </si>
  <si>
    <t>天慶</t>
    <phoneticPr fontId="1"/>
  </si>
  <si>
    <t>天暦</t>
    <phoneticPr fontId="1"/>
  </si>
  <si>
    <t>天徳</t>
    <phoneticPr fontId="1"/>
  </si>
  <si>
    <t>応和</t>
    <phoneticPr fontId="1"/>
  </si>
  <si>
    <t>康保</t>
    <phoneticPr fontId="1"/>
  </si>
  <si>
    <r>
      <t>健</t>
    </r>
    <r>
      <rPr>
        <b/>
        <sz val="11"/>
        <color theme="1"/>
        <rFont val="游ゴシック"/>
        <family val="3"/>
        <charset val="128"/>
        <scheme val="minor"/>
      </rPr>
      <t>康保</t>
    </r>
    <r>
      <rPr>
        <sz val="11"/>
        <color theme="1"/>
        <rFont val="游ゴシック"/>
        <family val="2"/>
        <charset val="128"/>
        <scheme val="minor"/>
      </rPr>
      <t>険組合</t>
    </r>
    <rPh sb="0" eb="6">
      <t>ケンコウホケンクミアイ</t>
    </rPh>
    <phoneticPr fontId="1"/>
  </si>
  <si>
    <t>安和</t>
    <phoneticPr fontId="1"/>
  </si>
  <si>
    <t>天禄</t>
    <phoneticPr fontId="1"/>
  </si>
  <si>
    <t>康平</t>
    <phoneticPr fontId="1"/>
  </si>
  <si>
    <t>じょうほう・しょうほう
じょうほ・しょうほ</t>
    <phoneticPr fontId="1"/>
  </si>
  <si>
    <t>えんぎょう・えんきょう
えんけい</t>
    <phoneticPr fontId="1"/>
  </si>
  <si>
    <t>元号名</t>
    <rPh sb="0" eb="3">
      <t>ゲンゴウメイ</t>
    </rPh>
    <phoneticPr fontId="1"/>
  </si>
  <si>
    <t>ふりがな</t>
    <phoneticPr fontId="1"/>
  </si>
  <si>
    <t>順番</t>
    <rPh sb="0" eb="2">
      <t>ジュンバン</t>
    </rPh>
    <phoneticPr fontId="1"/>
  </si>
  <si>
    <t>平均</t>
    <rPh sb="0" eb="2">
      <t>ヘイキン</t>
    </rPh>
    <phoneticPr fontId="1"/>
  </si>
  <si>
    <t>*平*</t>
    <rPh sb="1" eb="2">
      <t>ヘイ</t>
    </rPh>
    <phoneticPr fontId="1"/>
  </si>
  <si>
    <t>&lt;&gt;*平*</t>
    <rPh sb="3" eb="4">
      <t>ヘイ</t>
    </rPh>
    <phoneticPr fontId="1"/>
  </si>
  <si>
    <t>*元*</t>
    <rPh sb="1" eb="2">
      <t>ゲン</t>
    </rPh>
    <phoneticPr fontId="1"/>
  </si>
  <si>
    <t>*治*</t>
    <phoneticPr fontId="1"/>
  </si>
  <si>
    <t>*和*</t>
    <rPh sb="1" eb="2">
      <t>ワ</t>
    </rPh>
    <phoneticPr fontId="1"/>
  </si>
  <si>
    <t>&lt;&gt;*元*</t>
    <rPh sb="3" eb="4">
      <t>ゲン</t>
    </rPh>
    <phoneticPr fontId="1"/>
  </si>
  <si>
    <t>&lt;&gt;*治*</t>
    <phoneticPr fontId="1"/>
  </si>
  <si>
    <t>&lt;&gt;*和*</t>
    <rPh sb="3" eb="4">
      <t>ワ</t>
    </rPh>
    <phoneticPr fontId="1"/>
  </si>
  <si>
    <t>*暦*</t>
    <rPh sb="1" eb="2">
      <t>コヨミ</t>
    </rPh>
    <phoneticPr fontId="1"/>
  </si>
  <si>
    <t>&lt;&gt;*暦*</t>
    <rPh sb="3" eb="4">
      <t>コヨミ</t>
    </rPh>
    <phoneticPr fontId="1"/>
  </si>
  <si>
    <t>*永*</t>
    <rPh sb="1" eb="2">
      <t>エイ</t>
    </rPh>
    <phoneticPr fontId="1"/>
  </si>
  <si>
    <t>*安*</t>
    <rPh sb="1" eb="2">
      <t>アン</t>
    </rPh>
    <phoneticPr fontId="1"/>
  </si>
  <si>
    <t>*延*</t>
    <rPh sb="1" eb="2">
      <t>エン</t>
    </rPh>
    <phoneticPr fontId="1"/>
  </si>
  <si>
    <t>*寛*</t>
    <rPh sb="1" eb="2">
      <t>ヒロシ</t>
    </rPh>
    <phoneticPr fontId="1"/>
  </si>
  <si>
    <t>*徳*</t>
    <rPh sb="1" eb="2">
      <t>トク</t>
    </rPh>
    <phoneticPr fontId="1"/>
  </si>
  <si>
    <t>*保*</t>
    <rPh sb="1" eb="2">
      <t>ホ</t>
    </rPh>
    <phoneticPr fontId="1"/>
  </si>
  <si>
    <t>*承*</t>
    <rPh sb="1" eb="2">
      <t>ショウ</t>
    </rPh>
    <phoneticPr fontId="1"/>
  </si>
  <si>
    <t>*仁*</t>
    <rPh sb="1" eb="2">
      <t>ジン</t>
    </rPh>
    <phoneticPr fontId="1"/>
  </si>
  <si>
    <t>*嘉*</t>
    <rPh sb="1" eb="2">
      <t>カ</t>
    </rPh>
    <phoneticPr fontId="1"/>
  </si>
  <si>
    <t>康保</t>
  </si>
  <si>
    <t>大宝</t>
  </si>
  <si>
    <t>仁和</t>
  </si>
  <si>
    <t>天徳</t>
  </si>
  <si>
    <t>弘仁</t>
  </si>
  <si>
    <t>仁寿</t>
  </si>
  <si>
    <t>天平</t>
  </si>
  <si>
    <t>慶雲</t>
  </si>
  <si>
    <t>嘉祥</t>
  </si>
  <si>
    <t>天安</t>
  </si>
  <si>
    <t>宝亀</t>
  </si>
  <si>
    <t>安和</t>
  </si>
  <si>
    <t>天禄</t>
  </si>
  <si>
    <t>延長</t>
  </si>
  <si>
    <t>総企業数</t>
    <rPh sb="0" eb="1">
      <t>ソウ</t>
    </rPh>
    <rPh sb="1" eb="4">
      <t>キギョウスウ</t>
    </rPh>
    <phoneticPr fontId="1"/>
  </si>
  <si>
    <t>現存(2021.8)</t>
    <rPh sb="0" eb="2">
      <t>ゲンソン</t>
    </rPh>
    <phoneticPr fontId="1"/>
  </si>
  <si>
    <t>現存率</t>
    <rPh sb="0" eb="3">
      <t>ゲンソンリツ</t>
    </rPh>
    <phoneticPr fontId="1"/>
  </si>
  <si>
    <t>株式会社</t>
    <rPh sb="0" eb="4">
      <t>カブシキガイシャ</t>
    </rPh>
    <phoneticPr fontId="1"/>
  </si>
  <si>
    <t>有限会社</t>
    <rPh sb="0" eb="4">
      <t>ユウゲンガイシャ</t>
    </rPh>
    <phoneticPr fontId="1"/>
  </si>
  <si>
    <t>三合</t>
    <rPh sb="0" eb="2">
      <t>サンゴウ</t>
    </rPh>
    <phoneticPr fontId="1"/>
  </si>
  <si>
    <t>※三合：合同・合名・合資</t>
    <rPh sb="1" eb="3">
      <t>サンゴウ</t>
    </rPh>
    <rPh sb="4" eb="6">
      <t>ゴウドウ</t>
    </rPh>
    <rPh sb="7" eb="9">
      <t>ゴウメイ</t>
    </rPh>
    <rPh sb="10" eb="12">
      <t>ゴウシ</t>
    </rPh>
    <phoneticPr fontId="1"/>
  </si>
  <si>
    <t>他</t>
    <rPh sb="0" eb="1">
      <t>ホカ</t>
    </rPh>
    <phoneticPr fontId="1"/>
  </si>
  <si>
    <t>他法人</t>
    <rPh sb="0" eb="1">
      <t>ホカ</t>
    </rPh>
    <rPh sb="1" eb="3">
      <t>ホウジン</t>
    </rPh>
    <phoneticPr fontId="1"/>
  </si>
  <si>
    <t>国・地方</t>
    <rPh sb="0" eb="1">
      <t>クニ</t>
    </rPh>
    <rPh sb="2" eb="4">
      <t>チホウ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</si>
</sst>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件&quot;"/>
    <numFmt numFmtId="180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180" fontId="0" fillId="0" borderId="0" xfId="1" applyNumberFormat="1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元号名と現存率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Sheet3!$B$3:$B$26</c:f>
              <c:strCache>
                <c:ptCount val="24"/>
                <c:pt idx="0">
                  <c:v>文化</c:v>
                </c:pt>
                <c:pt idx="1">
                  <c:v>昭和</c:v>
                </c:pt>
                <c:pt idx="2">
                  <c:v>平成</c:v>
                </c:pt>
                <c:pt idx="3">
                  <c:v>明和</c:v>
                </c:pt>
                <c:pt idx="4">
                  <c:v>康保</c:v>
                </c:pt>
                <c:pt idx="5">
                  <c:v>大同</c:v>
                </c:pt>
                <c:pt idx="6">
                  <c:v>明治</c:v>
                </c:pt>
                <c:pt idx="7">
                  <c:v>正和</c:v>
                </c:pt>
                <c:pt idx="8">
                  <c:v>大正</c:v>
                </c:pt>
                <c:pt idx="9">
                  <c:v>永和</c:v>
                </c:pt>
                <c:pt idx="10">
                  <c:v>令和</c:v>
                </c:pt>
                <c:pt idx="11">
                  <c:v>保安</c:v>
                </c:pt>
                <c:pt idx="12">
                  <c:v>大宝</c:v>
                </c:pt>
                <c:pt idx="13">
                  <c:v>弘和</c:v>
                </c:pt>
                <c:pt idx="14">
                  <c:v>明徳</c:v>
                </c:pt>
                <c:pt idx="15">
                  <c:v>長久</c:v>
                </c:pt>
                <c:pt idx="16">
                  <c:v>大永</c:v>
                </c:pt>
                <c:pt idx="17">
                  <c:v>仁和</c:v>
                </c:pt>
                <c:pt idx="18">
                  <c:v>長徳</c:v>
                </c:pt>
                <c:pt idx="19">
                  <c:v>万寿</c:v>
                </c:pt>
                <c:pt idx="20">
                  <c:v>安永</c:v>
                </c:pt>
                <c:pt idx="21">
                  <c:v>興国</c:v>
                </c:pt>
                <c:pt idx="22">
                  <c:v>養老</c:v>
                </c:pt>
                <c:pt idx="23">
                  <c:v>文明</c:v>
                </c:pt>
              </c:strCache>
            </c:strRef>
          </c:cat>
          <c:val>
            <c:numRef>
              <c:f>Sheet3!$I$3:$I$26</c:f>
              <c:numCache>
                <c:formatCode>0.0%</c:formatCode>
                <c:ptCount val="24"/>
                <c:pt idx="0">
                  <c:v>0.91308574761812167</c:v>
                </c:pt>
                <c:pt idx="1">
                  <c:v>0.92211302211302215</c:v>
                </c:pt>
                <c:pt idx="2">
                  <c:v>0.91645353793691386</c:v>
                </c:pt>
                <c:pt idx="3">
                  <c:v>0.91450381679389314</c:v>
                </c:pt>
                <c:pt idx="4">
                  <c:v>0.98960498960498966</c:v>
                </c:pt>
                <c:pt idx="5">
                  <c:v>0.92028985507246375</c:v>
                </c:pt>
                <c:pt idx="6">
                  <c:v>0.90254706533776297</c:v>
                </c:pt>
                <c:pt idx="7">
                  <c:v>0.92236842105263162</c:v>
                </c:pt>
                <c:pt idx="8">
                  <c:v>0.91666666666666663</c:v>
                </c:pt>
                <c:pt idx="9">
                  <c:v>0.92979942693409745</c:v>
                </c:pt>
                <c:pt idx="10">
                  <c:v>1</c:v>
                </c:pt>
                <c:pt idx="11">
                  <c:v>0.92092257001647448</c:v>
                </c:pt>
                <c:pt idx="12">
                  <c:v>0.94736842105263153</c:v>
                </c:pt>
                <c:pt idx="13">
                  <c:v>0.90812720848056538</c:v>
                </c:pt>
                <c:pt idx="14">
                  <c:v>0.94485294117647056</c:v>
                </c:pt>
                <c:pt idx="15">
                  <c:v>0.95734597156398105</c:v>
                </c:pt>
                <c:pt idx="16">
                  <c:v>0.94736842105263153</c:v>
                </c:pt>
                <c:pt idx="17">
                  <c:v>0.96449704142011838</c:v>
                </c:pt>
                <c:pt idx="18">
                  <c:v>0.99295774647887325</c:v>
                </c:pt>
                <c:pt idx="19">
                  <c:v>0.92753623188405798</c:v>
                </c:pt>
                <c:pt idx="20">
                  <c:v>0.93076923076923079</c:v>
                </c:pt>
                <c:pt idx="21">
                  <c:v>0.9140625</c:v>
                </c:pt>
                <c:pt idx="22">
                  <c:v>0.93650793650793651</c:v>
                </c:pt>
                <c:pt idx="23">
                  <c:v>0.84920634920634919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B-425B-89A0-5EDD8BD55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9800319"/>
        <c:axId val="106249183"/>
      </c:lineChart>
      <c:catAx>
        <c:axId val="1999800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249183"/>
        <c:crosses val="autoZero"/>
        <c:auto val="1"/>
        <c:lblAlgn val="ctr"/>
        <c:lblOffset val="100"/>
        <c:noMultiLvlLbl val="0"/>
      </c:catAx>
      <c:valAx>
        <c:axId val="106249183"/>
        <c:scaling>
          <c:orientation val="minMax"/>
          <c:max val="1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998003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業種別にみる元号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Sheet3!$J$2</c:f>
              <c:strCache>
                <c:ptCount val="1"/>
                <c:pt idx="0">
                  <c:v>株式会社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Sheet3!$B$2:$B$26</c15:sqref>
                  </c15:fullRef>
                </c:ext>
              </c:extLst>
              <c:f>Sheet3!$B$3:$B$26</c:f>
              <c:strCache>
                <c:ptCount val="24"/>
                <c:pt idx="0">
                  <c:v>文化</c:v>
                </c:pt>
                <c:pt idx="1">
                  <c:v>昭和</c:v>
                </c:pt>
                <c:pt idx="2">
                  <c:v>平成</c:v>
                </c:pt>
                <c:pt idx="3">
                  <c:v>明和</c:v>
                </c:pt>
                <c:pt idx="4">
                  <c:v>康保</c:v>
                </c:pt>
                <c:pt idx="5">
                  <c:v>大同</c:v>
                </c:pt>
                <c:pt idx="6">
                  <c:v>明治</c:v>
                </c:pt>
                <c:pt idx="7">
                  <c:v>正和</c:v>
                </c:pt>
                <c:pt idx="8">
                  <c:v>大正</c:v>
                </c:pt>
                <c:pt idx="9">
                  <c:v>永和</c:v>
                </c:pt>
                <c:pt idx="10">
                  <c:v>令和</c:v>
                </c:pt>
                <c:pt idx="11">
                  <c:v>保安</c:v>
                </c:pt>
                <c:pt idx="12">
                  <c:v>大宝</c:v>
                </c:pt>
                <c:pt idx="13">
                  <c:v>弘和</c:v>
                </c:pt>
                <c:pt idx="14">
                  <c:v>明徳</c:v>
                </c:pt>
                <c:pt idx="15">
                  <c:v>長久</c:v>
                </c:pt>
                <c:pt idx="16">
                  <c:v>大永</c:v>
                </c:pt>
                <c:pt idx="17">
                  <c:v>仁和</c:v>
                </c:pt>
                <c:pt idx="18">
                  <c:v>長徳</c:v>
                </c:pt>
                <c:pt idx="19">
                  <c:v>万寿</c:v>
                </c:pt>
                <c:pt idx="20">
                  <c:v>安永</c:v>
                </c:pt>
                <c:pt idx="21">
                  <c:v>興国</c:v>
                </c:pt>
                <c:pt idx="22">
                  <c:v>養老</c:v>
                </c:pt>
                <c:pt idx="23">
                  <c:v>文明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Sheet3!$J$2:$J$26</c15:sqref>
                  </c15:fullRef>
                </c:ext>
              </c:extLst>
              <c:f>Sheet3!$J$3:$J$26</c:f>
              <c:numCache>
                <c:formatCode>0"件"</c:formatCode>
                <c:ptCount val="24"/>
                <c:pt idx="0">
                  <c:v>891</c:v>
                </c:pt>
                <c:pt idx="1">
                  <c:v>2065</c:v>
                </c:pt>
                <c:pt idx="2">
                  <c:v>810</c:v>
                </c:pt>
                <c:pt idx="3">
                  <c:v>883</c:v>
                </c:pt>
                <c:pt idx="4">
                  <c:v>4</c:v>
                </c:pt>
                <c:pt idx="5">
                  <c:v>566</c:v>
                </c:pt>
                <c:pt idx="6">
                  <c:v>379</c:v>
                </c:pt>
                <c:pt idx="7">
                  <c:v>356</c:v>
                </c:pt>
                <c:pt idx="8">
                  <c:v>297</c:v>
                </c:pt>
                <c:pt idx="9">
                  <c:v>356</c:v>
                </c:pt>
                <c:pt idx="10">
                  <c:v>493</c:v>
                </c:pt>
                <c:pt idx="11">
                  <c:v>180</c:v>
                </c:pt>
                <c:pt idx="12">
                  <c:v>202</c:v>
                </c:pt>
                <c:pt idx="13">
                  <c:v>121</c:v>
                </c:pt>
                <c:pt idx="14">
                  <c:v>91</c:v>
                </c:pt>
                <c:pt idx="15">
                  <c:v>37</c:v>
                </c:pt>
                <c:pt idx="16">
                  <c:v>106</c:v>
                </c:pt>
                <c:pt idx="17">
                  <c:v>61</c:v>
                </c:pt>
                <c:pt idx="18">
                  <c:v>3</c:v>
                </c:pt>
                <c:pt idx="19">
                  <c:v>43</c:v>
                </c:pt>
                <c:pt idx="20">
                  <c:v>52</c:v>
                </c:pt>
                <c:pt idx="21">
                  <c:v>69</c:v>
                </c:pt>
                <c:pt idx="22">
                  <c:v>34</c:v>
                </c:pt>
                <c:pt idx="23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5C-48E8-81DB-4881518457BD}"/>
            </c:ext>
          </c:extLst>
        </c:ser>
        <c:ser>
          <c:idx val="2"/>
          <c:order val="1"/>
          <c:tx>
            <c:strRef>
              <c:f>Sheet3!$K$2</c:f>
              <c:strCache>
                <c:ptCount val="1"/>
                <c:pt idx="0">
                  <c:v>有限会社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Sheet3!$B$2:$B$26</c15:sqref>
                  </c15:fullRef>
                </c:ext>
              </c:extLst>
              <c:f>Sheet3!$B$3:$B$26</c:f>
              <c:strCache>
                <c:ptCount val="24"/>
                <c:pt idx="0">
                  <c:v>文化</c:v>
                </c:pt>
                <c:pt idx="1">
                  <c:v>昭和</c:v>
                </c:pt>
                <c:pt idx="2">
                  <c:v>平成</c:v>
                </c:pt>
                <c:pt idx="3">
                  <c:v>明和</c:v>
                </c:pt>
                <c:pt idx="4">
                  <c:v>康保</c:v>
                </c:pt>
                <c:pt idx="5">
                  <c:v>大同</c:v>
                </c:pt>
                <c:pt idx="6">
                  <c:v>明治</c:v>
                </c:pt>
                <c:pt idx="7">
                  <c:v>正和</c:v>
                </c:pt>
                <c:pt idx="8">
                  <c:v>大正</c:v>
                </c:pt>
                <c:pt idx="9">
                  <c:v>永和</c:v>
                </c:pt>
                <c:pt idx="10">
                  <c:v>令和</c:v>
                </c:pt>
                <c:pt idx="11">
                  <c:v>保安</c:v>
                </c:pt>
                <c:pt idx="12">
                  <c:v>大宝</c:v>
                </c:pt>
                <c:pt idx="13">
                  <c:v>弘和</c:v>
                </c:pt>
                <c:pt idx="14">
                  <c:v>明徳</c:v>
                </c:pt>
                <c:pt idx="15">
                  <c:v>長久</c:v>
                </c:pt>
                <c:pt idx="16">
                  <c:v>大永</c:v>
                </c:pt>
                <c:pt idx="17">
                  <c:v>仁和</c:v>
                </c:pt>
                <c:pt idx="18">
                  <c:v>長徳</c:v>
                </c:pt>
                <c:pt idx="19">
                  <c:v>万寿</c:v>
                </c:pt>
                <c:pt idx="20">
                  <c:v>安永</c:v>
                </c:pt>
                <c:pt idx="21">
                  <c:v>興国</c:v>
                </c:pt>
                <c:pt idx="22">
                  <c:v>養老</c:v>
                </c:pt>
                <c:pt idx="23">
                  <c:v>文明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Sheet3!$K$2:$K$26</c15:sqref>
                  </c15:fullRef>
                </c:ext>
              </c:extLst>
              <c:f>Sheet3!$K$3:$K$26</c:f>
              <c:numCache>
                <c:formatCode>0"件"</c:formatCode>
                <c:ptCount val="24"/>
                <c:pt idx="0">
                  <c:v>510</c:v>
                </c:pt>
                <c:pt idx="1">
                  <c:v>1220</c:v>
                </c:pt>
                <c:pt idx="2">
                  <c:v>1157</c:v>
                </c:pt>
                <c:pt idx="3">
                  <c:v>771</c:v>
                </c:pt>
                <c:pt idx="4">
                  <c:v>2</c:v>
                </c:pt>
                <c:pt idx="5">
                  <c:v>242</c:v>
                </c:pt>
                <c:pt idx="6">
                  <c:v>282</c:v>
                </c:pt>
                <c:pt idx="7">
                  <c:v>279</c:v>
                </c:pt>
                <c:pt idx="8">
                  <c:v>223</c:v>
                </c:pt>
                <c:pt idx="9">
                  <c:v>238</c:v>
                </c:pt>
                <c:pt idx="10">
                  <c:v>23</c:v>
                </c:pt>
                <c:pt idx="11">
                  <c:v>89</c:v>
                </c:pt>
                <c:pt idx="12">
                  <c:v>163</c:v>
                </c:pt>
                <c:pt idx="13">
                  <c:v>111</c:v>
                </c:pt>
                <c:pt idx="14">
                  <c:v>70</c:v>
                </c:pt>
                <c:pt idx="15">
                  <c:v>50</c:v>
                </c:pt>
                <c:pt idx="16">
                  <c:v>77</c:v>
                </c:pt>
                <c:pt idx="17">
                  <c:v>33</c:v>
                </c:pt>
                <c:pt idx="18">
                  <c:v>4</c:v>
                </c:pt>
                <c:pt idx="19">
                  <c:v>61</c:v>
                </c:pt>
                <c:pt idx="20">
                  <c:v>53</c:v>
                </c:pt>
                <c:pt idx="21">
                  <c:v>19</c:v>
                </c:pt>
                <c:pt idx="22">
                  <c:v>23</c:v>
                </c:pt>
                <c:pt idx="2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5C-48E8-81DB-4881518457BD}"/>
            </c:ext>
          </c:extLst>
        </c:ser>
        <c:ser>
          <c:idx val="3"/>
          <c:order val="2"/>
          <c:tx>
            <c:strRef>
              <c:f>Sheet3!$L$2</c:f>
              <c:strCache>
                <c:ptCount val="1"/>
                <c:pt idx="0">
                  <c:v>三合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Sheet3!$B$2:$B$26</c15:sqref>
                  </c15:fullRef>
                </c:ext>
              </c:extLst>
              <c:f>Sheet3!$B$3:$B$26</c:f>
              <c:strCache>
                <c:ptCount val="24"/>
                <c:pt idx="0">
                  <c:v>文化</c:v>
                </c:pt>
                <c:pt idx="1">
                  <c:v>昭和</c:v>
                </c:pt>
                <c:pt idx="2">
                  <c:v>平成</c:v>
                </c:pt>
                <c:pt idx="3">
                  <c:v>明和</c:v>
                </c:pt>
                <c:pt idx="4">
                  <c:v>康保</c:v>
                </c:pt>
                <c:pt idx="5">
                  <c:v>大同</c:v>
                </c:pt>
                <c:pt idx="6">
                  <c:v>明治</c:v>
                </c:pt>
                <c:pt idx="7">
                  <c:v>正和</c:v>
                </c:pt>
                <c:pt idx="8">
                  <c:v>大正</c:v>
                </c:pt>
                <c:pt idx="9">
                  <c:v>永和</c:v>
                </c:pt>
                <c:pt idx="10">
                  <c:v>令和</c:v>
                </c:pt>
                <c:pt idx="11">
                  <c:v>保安</c:v>
                </c:pt>
                <c:pt idx="12">
                  <c:v>大宝</c:v>
                </c:pt>
                <c:pt idx="13">
                  <c:v>弘和</c:v>
                </c:pt>
                <c:pt idx="14">
                  <c:v>明徳</c:v>
                </c:pt>
                <c:pt idx="15">
                  <c:v>長久</c:v>
                </c:pt>
                <c:pt idx="16">
                  <c:v>大永</c:v>
                </c:pt>
                <c:pt idx="17">
                  <c:v>仁和</c:v>
                </c:pt>
                <c:pt idx="18">
                  <c:v>長徳</c:v>
                </c:pt>
                <c:pt idx="19">
                  <c:v>万寿</c:v>
                </c:pt>
                <c:pt idx="20">
                  <c:v>安永</c:v>
                </c:pt>
                <c:pt idx="21">
                  <c:v>興国</c:v>
                </c:pt>
                <c:pt idx="22">
                  <c:v>養老</c:v>
                </c:pt>
                <c:pt idx="23">
                  <c:v>文明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Sheet3!$L$2:$L$26</c15:sqref>
                  </c15:fullRef>
                </c:ext>
              </c:extLst>
              <c:f>Sheet3!$L$3:$L$26</c:f>
              <c:numCache>
                <c:formatCode>0"件"</c:formatCode>
                <c:ptCount val="24"/>
                <c:pt idx="0">
                  <c:v>140</c:v>
                </c:pt>
                <c:pt idx="1">
                  <c:v>231</c:v>
                </c:pt>
                <c:pt idx="2">
                  <c:v>24</c:v>
                </c:pt>
                <c:pt idx="3">
                  <c:v>38</c:v>
                </c:pt>
                <c:pt idx="4">
                  <c:v>1</c:v>
                </c:pt>
                <c:pt idx="5">
                  <c:v>33</c:v>
                </c:pt>
                <c:pt idx="6">
                  <c:v>62</c:v>
                </c:pt>
                <c:pt idx="7">
                  <c:v>15</c:v>
                </c:pt>
                <c:pt idx="8">
                  <c:v>66</c:v>
                </c:pt>
                <c:pt idx="9">
                  <c:v>26</c:v>
                </c:pt>
                <c:pt idx="10">
                  <c:v>112</c:v>
                </c:pt>
                <c:pt idx="11">
                  <c:v>15</c:v>
                </c:pt>
                <c:pt idx="12">
                  <c:v>13</c:v>
                </c:pt>
                <c:pt idx="13">
                  <c:v>7</c:v>
                </c:pt>
                <c:pt idx="14">
                  <c:v>4</c:v>
                </c:pt>
                <c:pt idx="15">
                  <c:v>8</c:v>
                </c:pt>
                <c:pt idx="16">
                  <c:v>5</c:v>
                </c:pt>
                <c:pt idx="17">
                  <c:v>16</c:v>
                </c:pt>
                <c:pt idx="18">
                  <c:v>0</c:v>
                </c:pt>
                <c:pt idx="19">
                  <c:v>7</c:v>
                </c:pt>
                <c:pt idx="20">
                  <c:v>7</c:v>
                </c:pt>
                <c:pt idx="21">
                  <c:v>5</c:v>
                </c:pt>
                <c:pt idx="22">
                  <c:v>16</c:v>
                </c:pt>
                <c:pt idx="2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5C-48E8-81DB-4881518457BD}"/>
            </c:ext>
          </c:extLst>
        </c:ser>
        <c:ser>
          <c:idx val="4"/>
          <c:order val="3"/>
          <c:tx>
            <c:strRef>
              <c:f>Sheet3!$M$2</c:f>
              <c:strCache>
                <c:ptCount val="1"/>
                <c:pt idx="0">
                  <c:v>他法人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Sheet3!$B$2:$B$26</c15:sqref>
                  </c15:fullRef>
                </c:ext>
              </c:extLst>
              <c:f>Sheet3!$B$3:$B$26</c:f>
              <c:strCache>
                <c:ptCount val="24"/>
                <c:pt idx="0">
                  <c:v>文化</c:v>
                </c:pt>
                <c:pt idx="1">
                  <c:v>昭和</c:v>
                </c:pt>
                <c:pt idx="2">
                  <c:v>平成</c:v>
                </c:pt>
                <c:pt idx="3">
                  <c:v>明和</c:v>
                </c:pt>
                <c:pt idx="4">
                  <c:v>康保</c:v>
                </c:pt>
                <c:pt idx="5">
                  <c:v>大同</c:v>
                </c:pt>
                <c:pt idx="6">
                  <c:v>明治</c:v>
                </c:pt>
                <c:pt idx="7">
                  <c:v>正和</c:v>
                </c:pt>
                <c:pt idx="8">
                  <c:v>大正</c:v>
                </c:pt>
                <c:pt idx="9">
                  <c:v>永和</c:v>
                </c:pt>
                <c:pt idx="10">
                  <c:v>令和</c:v>
                </c:pt>
                <c:pt idx="11">
                  <c:v>保安</c:v>
                </c:pt>
                <c:pt idx="12">
                  <c:v>大宝</c:v>
                </c:pt>
                <c:pt idx="13">
                  <c:v>弘和</c:v>
                </c:pt>
                <c:pt idx="14">
                  <c:v>明徳</c:v>
                </c:pt>
                <c:pt idx="15">
                  <c:v>長久</c:v>
                </c:pt>
                <c:pt idx="16">
                  <c:v>大永</c:v>
                </c:pt>
                <c:pt idx="17">
                  <c:v>仁和</c:v>
                </c:pt>
                <c:pt idx="18">
                  <c:v>長徳</c:v>
                </c:pt>
                <c:pt idx="19">
                  <c:v>万寿</c:v>
                </c:pt>
                <c:pt idx="20">
                  <c:v>安永</c:v>
                </c:pt>
                <c:pt idx="21">
                  <c:v>興国</c:v>
                </c:pt>
                <c:pt idx="22">
                  <c:v>養老</c:v>
                </c:pt>
                <c:pt idx="23">
                  <c:v>文明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Sheet3!$M$2:$M$26</c15:sqref>
                  </c15:fullRef>
                </c:ext>
              </c:extLst>
              <c:f>Sheet3!$M$3:$M$26</c:f>
              <c:numCache>
                <c:formatCode>0"件"</c:formatCode>
                <c:ptCount val="24"/>
                <c:pt idx="0">
                  <c:v>3055</c:v>
                </c:pt>
                <c:pt idx="1">
                  <c:v>209</c:v>
                </c:pt>
                <c:pt idx="2">
                  <c:v>146</c:v>
                </c:pt>
                <c:pt idx="3">
                  <c:v>98</c:v>
                </c:pt>
                <c:pt idx="4">
                  <c:v>19</c:v>
                </c:pt>
                <c:pt idx="5">
                  <c:v>44</c:v>
                </c:pt>
                <c:pt idx="6">
                  <c:v>81</c:v>
                </c:pt>
                <c:pt idx="7">
                  <c:v>51</c:v>
                </c:pt>
                <c:pt idx="8">
                  <c:v>93</c:v>
                </c:pt>
                <c:pt idx="9">
                  <c:v>28</c:v>
                </c:pt>
                <c:pt idx="10">
                  <c:v>66</c:v>
                </c:pt>
                <c:pt idx="11">
                  <c:v>260</c:v>
                </c:pt>
                <c:pt idx="12">
                  <c:v>69</c:v>
                </c:pt>
                <c:pt idx="13">
                  <c:v>18</c:v>
                </c:pt>
                <c:pt idx="14">
                  <c:v>92</c:v>
                </c:pt>
                <c:pt idx="15">
                  <c:v>102</c:v>
                </c:pt>
                <c:pt idx="16">
                  <c:v>10</c:v>
                </c:pt>
                <c:pt idx="17">
                  <c:v>53</c:v>
                </c:pt>
                <c:pt idx="18">
                  <c:v>134</c:v>
                </c:pt>
                <c:pt idx="19">
                  <c:v>17</c:v>
                </c:pt>
                <c:pt idx="20">
                  <c:v>8</c:v>
                </c:pt>
                <c:pt idx="21">
                  <c:v>24</c:v>
                </c:pt>
                <c:pt idx="22">
                  <c:v>39</c:v>
                </c:pt>
                <c:pt idx="2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5C-48E8-81DB-4881518457BD}"/>
            </c:ext>
          </c:extLst>
        </c:ser>
        <c:ser>
          <c:idx val="5"/>
          <c:order val="4"/>
          <c:tx>
            <c:strRef>
              <c:f>Sheet3!$N$2</c:f>
              <c:strCache>
                <c:ptCount val="1"/>
                <c:pt idx="0">
                  <c:v>他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Sheet3!$B$2:$B$26</c15:sqref>
                  </c15:fullRef>
                </c:ext>
              </c:extLst>
              <c:f>Sheet3!$B$3:$B$26</c:f>
              <c:strCache>
                <c:ptCount val="24"/>
                <c:pt idx="0">
                  <c:v>文化</c:v>
                </c:pt>
                <c:pt idx="1">
                  <c:v>昭和</c:v>
                </c:pt>
                <c:pt idx="2">
                  <c:v>平成</c:v>
                </c:pt>
                <c:pt idx="3">
                  <c:v>明和</c:v>
                </c:pt>
                <c:pt idx="4">
                  <c:v>康保</c:v>
                </c:pt>
                <c:pt idx="5">
                  <c:v>大同</c:v>
                </c:pt>
                <c:pt idx="6">
                  <c:v>明治</c:v>
                </c:pt>
                <c:pt idx="7">
                  <c:v>正和</c:v>
                </c:pt>
                <c:pt idx="8">
                  <c:v>大正</c:v>
                </c:pt>
                <c:pt idx="9">
                  <c:v>永和</c:v>
                </c:pt>
                <c:pt idx="10">
                  <c:v>令和</c:v>
                </c:pt>
                <c:pt idx="11">
                  <c:v>保安</c:v>
                </c:pt>
                <c:pt idx="12">
                  <c:v>大宝</c:v>
                </c:pt>
                <c:pt idx="13">
                  <c:v>弘和</c:v>
                </c:pt>
                <c:pt idx="14">
                  <c:v>明徳</c:v>
                </c:pt>
                <c:pt idx="15">
                  <c:v>長久</c:v>
                </c:pt>
                <c:pt idx="16">
                  <c:v>大永</c:v>
                </c:pt>
                <c:pt idx="17">
                  <c:v>仁和</c:v>
                </c:pt>
                <c:pt idx="18">
                  <c:v>長徳</c:v>
                </c:pt>
                <c:pt idx="19">
                  <c:v>万寿</c:v>
                </c:pt>
                <c:pt idx="20">
                  <c:v>安永</c:v>
                </c:pt>
                <c:pt idx="21">
                  <c:v>興国</c:v>
                </c:pt>
                <c:pt idx="22">
                  <c:v>養老</c:v>
                </c:pt>
                <c:pt idx="23">
                  <c:v>文明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Sheet3!$N$2:$N$26</c15:sqref>
                  </c15:fullRef>
                </c:ext>
              </c:extLst>
              <c:f>Sheet3!$N$3:$N$26</c:f>
              <c:numCache>
                <c:formatCode>0"件"</c:formatCode>
                <c:ptCount val="24"/>
                <c:pt idx="0">
                  <c:v>95</c:v>
                </c:pt>
                <c:pt idx="1">
                  <c:v>24</c:v>
                </c:pt>
                <c:pt idx="2">
                  <c:v>13</c:v>
                </c:pt>
                <c:pt idx="3">
                  <c:v>5</c:v>
                </c:pt>
                <c:pt idx="4">
                  <c:v>1396</c:v>
                </c:pt>
                <c:pt idx="5">
                  <c:v>3</c:v>
                </c:pt>
                <c:pt idx="6">
                  <c:v>11</c:v>
                </c:pt>
                <c:pt idx="7">
                  <c:v>0</c:v>
                </c:pt>
                <c:pt idx="8">
                  <c:v>13</c:v>
                </c:pt>
                <c:pt idx="9">
                  <c:v>1</c:v>
                </c:pt>
                <c:pt idx="10">
                  <c:v>4</c:v>
                </c:pt>
                <c:pt idx="11">
                  <c:v>14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5C-48E8-81DB-4881518457BD}"/>
            </c:ext>
          </c:extLst>
        </c:ser>
        <c:ser>
          <c:idx val="6"/>
          <c:order val="5"/>
          <c:tx>
            <c:strRef>
              <c:f>Sheet3!$O$2</c:f>
              <c:strCache>
                <c:ptCount val="1"/>
                <c:pt idx="0">
                  <c:v>国・地方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Sheet3!$B$2:$B$26</c15:sqref>
                  </c15:fullRef>
                </c:ext>
              </c:extLst>
              <c:f>Sheet3!$B$3:$B$26</c:f>
              <c:strCache>
                <c:ptCount val="24"/>
                <c:pt idx="0">
                  <c:v>文化</c:v>
                </c:pt>
                <c:pt idx="1">
                  <c:v>昭和</c:v>
                </c:pt>
                <c:pt idx="2">
                  <c:v>平成</c:v>
                </c:pt>
                <c:pt idx="3">
                  <c:v>明和</c:v>
                </c:pt>
                <c:pt idx="4">
                  <c:v>康保</c:v>
                </c:pt>
                <c:pt idx="5">
                  <c:v>大同</c:v>
                </c:pt>
                <c:pt idx="6">
                  <c:v>明治</c:v>
                </c:pt>
                <c:pt idx="7">
                  <c:v>正和</c:v>
                </c:pt>
                <c:pt idx="8">
                  <c:v>大正</c:v>
                </c:pt>
                <c:pt idx="9">
                  <c:v>永和</c:v>
                </c:pt>
                <c:pt idx="10">
                  <c:v>令和</c:v>
                </c:pt>
                <c:pt idx="11">
                  <c:v>保安</c:v>
                </c:pt>
                <c:pt idx="12">
                  <c:v>大宝</c:v>
                </c:pt>
                <c:pt idx="13">
                  <c:v>弘和</c:v>
                </c:pt>
                <c:pt idx="14">
                  <c:v>明徳</c:v>
                </c:pt>
                <c:pt idx="15">
                  <c:v>長久</c:v>
                </c:pt>
                <c:pt idx="16">
                  <c:v>大永</c:v>
                </c:pt>
                <c:pt idx="17">
                  <c:v>仁和</c:v>
                </c:pt>
                <c:pt idx="18">
                  <c:v>長徳</c:v>
                </c:pt>
                <c:pt idx="19">
                  <c:v>万寿</c:v>
                </c:pt>
                <c:pt idx="20">
                  <c:v>安永</c:v>
                </c:pt>
                <c:pt idx="21">
                  <c:v>興国</c:v>
                </c:pt>
                <c:pt idx="22">
                  <c:v>養老</c:v>
                </c:pt>
                <c:pt idx="23">
                  <c:v>文明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Sheet3!$O$2:$O$26</c15:sqref>
                  </c15:fullRef>
                </c:ext>
              </c:extLst>
              <c:f>Sheet3!$O$3:$O$26</c:f>
              <c:numCache>
                <c:formatCode>0"件"</c:formatCode>
                <c:ptCount val="24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5C-48E8-81DB-488151845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984831"/>
        <c:axId val="339983583"/>
      </c:barChart>
      <c:catAx>
        <c:axId val="33998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9983583"/>
        <c:crosses val="autoZero"/>
        <c:auto val="1"/>
        <c:lblAlgn val="ctr"/>
        <c:lblOffset val="100"/>
        <c:noMultiLvlLbl val="0"/>
      </c:catAx>
      <c:valAx>
        <c:axId val="33998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9984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320040</xdr:colOff>
      <xdr:row>2</xdr:row>
      <xdr:rowOff>190500</xdr:rowOff>
    </xdr:from>
    <xdr:to>
      <xdr:col>29</xdr:col>
      <xdr:colOff>45720</xdr:colOff>
      <xdr:row>19</xdr:row>
      <xdr:rowOff>60960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6661F5D-7F65-435D-9E81-9C69505BD8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358146</xdr:colOff>
      <xdr:row>20</xdr:row>
      <xdr:rowOff>15246</xdr:rowOff>
    </xdr:from>
    <xdr:to>
      <xdr:col>28</xdr:col>
      <xdr:colOff>388620</xdr:colOff>
      <xdr:row>39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FAE3C18-64D9-4A0F-A4C6-266B601B28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743BD-EF56-49F5-A0A6-1DA7CF20A0F6}">
  <dimension ref="A2:G250"/>
  <sheetViews>
    <sheetView workbookViewId="0">
      <selection activeCell="A2" sqref="A2:F2"/>
    </sheetView>
  </sheetViews>
  <sheetFormatPr defaultRowHeight="18" x14ac:dyDescent="0.45"/>
  <cols>
    <col min="1" max="1" width="11.296875" bestFit="1" customWidth="1"/>
    <col min="3" max="3" width="26" customWidth="1"/>
    <col min="4" max="4" width="26" style="3" customWidth="1"/>
    <col min="5" max="5" width="8.69921875" customWidth="1"/>
  </cols>
  <sheetData>
    <row r="2" spans="1:7" x14ac:dyDescent="0.45">
      <c r="A2" t="s">
        <v>693</v>
      </c>
      <c r="B2" t="s">
        <v>740</v>
      </c>
      <c r="C2" t="s">
        <v>741</v>
      </c>
      <c r="D2" s="3" t="s">
        <v>699</v>
      </c>
      <c r="E2" t="s">
        <v>700</v>
      </c>
      <c r="F2" t="s">
        <v>742</v>
      </c>
    </row>
    <row r="3" spans="1:7" x14ac:dyDescent="0.45">
      <c r="A3" t="s">
        <v>649</v>
      </c>
      <c r="B3" t="s">
        <v>650</v>
      </c>
      <c r="C3" t="s">
        <v>651</v>
      </c>
      <c r="D3" s="3">
        <v>5143</v>
      </c>
      <c r="E3">
        <v>15</v>
      </c>
      <c r="F3">
        <v>234</v>
      </c>
    </row>
    <row r="4" spans="1:7" x14ac:dyDescent="0.45">
      <c r="A4" t="s">
        <v>685</v>
      </c>
      <c r="B4" t="s">
        <v>686</v>
      </c>
      <c r="C4" t="s">
        <v>396</v>
      </c>
      <c r="D4" s="3">
        <v>4070</v>
      </c>
      <c r="E4">
        <v>64</v>
      </c>
      <c r="F4">
        <v>246</v>
      </c>
    </row>
    <row r="5" spans="1:7" x14ac:dyDescent="0.45">
      <c r="A5" t="s">
        <v>687</v>
      </c>
      <c r="B5" t="s">
        <v>688</v>
      </c>
      <c r="C5" t="s">
        <v>689</v>
      </c>
      <c r="D5" s="3">
        <v>2346</v>
      </c>
      <c r="E5">
        <v>31</v>
      </c>
      <c r="F5">
        <v>247</v>
      </c>
    </row>
    <row r="6" spans="1:7" x14ac:dyDescent="0.45">
      <c r="A6" t="s">
        <v>634</v>
      </c>
      <c r="B6" t="s">
        <v>635</v>
      </c>
      <c r="C6" t="s">
        <v>636</v>
      </c>
      <c r="D6" s="3">
        <v>1965</v>
      </c>
      <c r="E6">
        <v>9</v>
      </c>
      <c r="F6">
        <v>229</v>
      </c>
    </row>
    <row r="7" spans="1:7" x14ac:dyDescent="0.45">
      <c r="A7" t="s">
        <v>75</v>
      </c>
      <c r="B7" t="s">
        <v>733</v>
      </c>
      <c r="C7" t="s">
        <v>76</v>
      </c>
      <c r="D7" s="3">
        <v>1425</v>
      </c>
      <c r="E7">
        <v>5</v>
      </c>
      <c r="F7">
        <v>39</v>
      </c>
      <c r="G7" t="s">
        <v>734</v>
      </c>
    </row>
    <row r="8" spans="1:7" x14ac:dyDescent="0.45">
      <c r="A8" t="s">
        <v>36</v>
      </c>
      <c r="B8" t="s">
        <v>37</v>
      </c>
      <c r="C8" t="s">
        <v>38</v>
      </c>
      <c r="D8" s="3">
        <v>966</v>
      </c>
      <c r="E8">
        <v>5</v>
      </c>
      <c r="F8">
        <v>19</v>
      </c>
    </row>
    <row r="9" spans="1:7" x14ac:dyDescent="0.45">
      <c r="A9" t="s">
        <v>679</v>
      </c>
      <c r="B9" t="s">
        <v>680</v>
      </c>
      <c r="C9" t="s">
        <v>681</v>
      </c>
      <c r="D9" s="3">
        <v>903</v>
      </c>
      <c r="E9">
        <v>45</v>
      </c>
      <c r="F9">
        <v>244</v>
      </c>
    </row>
    <row r="10" spans="1:7" x14ac:dyDescent="0.45">
      <c r="A10" t="s">
        <v>394</v>
      </c>
      <c r="B10" t="s">
        <v>395</v>
      </c>
      <c r="C10" t="s">
        <v>396</v>
      </c>
      <c r="D10" s="3">
        <v>760</v>
      </c>
      <c r="E10">
        <v>6</v>
      </c>
      <c r="F10">
        <v>148</v>
      </c>
    </row>
    <row r="11" spans="1:7" x14ac:dyDescent="0.45">
      <c r="A11" t="s">
        <v>682</v>
      </c>
      <c r="B11" t="s">
        <v>683</v>
      </c>
      <c r="C11" t="s">
        <v>684</v>
      </c>
      <c r="D11" s="3">
        <v>756</v>
      </c>
      <c r="E11">
        <v>15</v>
      </c>
      <c r="F11">
        <v>245</v>
      </c>
    </row>
    <row r="12" spans="1:7" x14ac:dyDescent="0.45">
      <c r="A12" t="s">
        <v>469</v>
      </c>
      <c r="B12" t="s">
        <v>470</v>
      </c>
      <c r="C12" t="s">
        <v>471</v>
      </c>
      <c r="D12" s="3">
        <v>698</v>
      </c>
      <c r="E12">
        <v>5</v>
      </c>
      <c r="F12">
        <v>173</v>
      </c>
      <c r="G12" t="s">
        <v>424</v>
      </c>
    </row>
    <row r="13" spans="1:7" x14ac:dyDescent="0.45">
      <c r="A13" t="s">
        <v>690</v>
      </c>
      <c r="B13" t="s">
        <v>691</v>
      </c>
      <c r="C13" t="s">
        <v>692</v>
      </c>
      <c r="D13" s="3">
        <v>698</v>
      </c>
      <c r="F13">
        <v>248</v>
      </c>
    </row>
    <row r="14" spans="1:7" x14ac:dyDescent="0.45">
      <c r="A14" t="s">
        <v>195</v>
      </c>
      <c r="B14" t="s">
        <v>196</v>
      </c>
      <c r="C14" t="s">
        <v>197</v>
      </c>
      <c r="D14" s="3">
        <v>607</v>
      </c>
      <c r="E14">
        <v>5</v>
      </c>
      <c r="F14">
        <v>81</v>
      </c>
    </row>
    <row r="15" spans="1:7" x14ac:dyDescent="0.45">
      <c r="A15" t="s">
        <v>5</v>
      </c>
      <c r="B15" t="s">
        <v>703</v>
      </c>
      <c r="C15" t="s">
        <v>6</v>
      </c>
      <c r="D15" s="3">
        <v>475</v>
      </c>
      <c r="E15">
        <v>4</v>
      </c>
      <c r="F15">
        <v>4</v>
      </c>
    </row>
    <row r="16" spans="1:7" x14ac:dyDescent="0.45">
      <c r="A16" t="s">
        <v>475</v>
      </c>
      <c r="B16" t="s">
        <v>476</v>
      </c>
      <c r="C16" t="s">
        <v>177</v>
      </c>
      <c r="D16" s="3">
        <v>283</v>
      </c>
      <c r="E16">
        <v>4</v>
      </c>
      <c r="F16">
        <v>175</v>
      </c>
      <c r="G16" t="s">
        <v>423</v>
      </c>
    </row>
    <row r="17" spans="1:7" x14ac:dyDescent="0.45">
      <c r="A17" t="s">
        <v>491</v>
      </c>
      <c r="B17" t="s">
        <v>492</v>
      </c>
      <c r="C17" t="s">
        <v>493</v>
      </c>
      <c r="D17" s="3">
        <v>272</v>
      </c>
      <c r="E17">
        <v>5</v>
      </c>
      <c r="F17">
        <v>181</v>
      </c>
      <c r="G17" t="s">
        <v>424</v>
      </c>
    </row>
    <row r="18" spans="1:7" x14ac:dyDescent="0.45">
      <c r="A18" t="s">
        <v>132</v>
      </c>
      <c r="B18" t="s">
        <v>133</v>
      </c>
      <c r="C18" t="s">
        <v>134</v>
      </c>
      <c r="D18" s="3">
        <v>211</v>
      </c>
      <c r="E18">
        <v>5</v>
      </c>
      <c r="F18">
        <v>59</v>
      </c>
    </row>
    <row r="19" spans="1:7" x14ac:dyDescent="0.45">
      <c r="A19" t="s">
        <v>548</v>
      </c>
      <c r="B19" t="s">
        <v>549</v>
      </c>
      <c r="C19" t="s">
        <v>550</v>
      </c>
      <c r="D19" s="3">
        <v>209</v>
      </c>
      <c r="E19">
        <v>8</v>
      </c>
      <c r="F19">
        <v>200</v>
      </c>
    </row>
    <row r="20" spans="1:7" x14ac:dyDescent="0.45">
      <c r="A20" t="s">
        <v>57</v>
      </c>
      <c r="B20" t="s">
        <v>722</v>
      </c>
      <c r="C20" t="s">
        <v>58</v>
      </c>
      <c r="D20" s="3">
        <v>169</v>
      </c>
      <c r="E20">
        <v>5</v>
      </c>
      <c r="F20">
        <v>29</v>
      </c>
    </row>
    <row r="21" spans="1:7" x14ac:dyDescent="0.45">
      <c r="A21" t="s">
        <v>105</v>
      </c>
      <c r="B21" t="s">
        <v>106</v>
      </c>
      <c r="C21" t="s">
        <v>107</v>
      </c>
      <c r="D21" s="3">
        <v>142</v>
      </c>
      <c r="E21">
        <v>5</v>
      </c>
      <c r="F21">
        <v>50</v>
      </c>
    </row>
    <row r="22" spans="1:7" x14ac:dyDescent="0.45">
      <c r="A22" t="s">
        <v>123</v>
      </c>
      <c r="B22" t="s">
        <v>124</v>
      </c>
      <c r="C22" t="s">
        <v>125</v>
      </c>
      <c r="D22" s="3">
        <v>138</v>
      </c>
      <c r="E22">
        <v>5</v>
      </c>
      <c r="F22">
        <v>56</v>
      </c>
    </row>
    <row r="23" spans="1:7" x14ac:dyDescent="0.45">
      <c r="A23" t="s">
        <v>637</v>
      </c>
      <c r="B23" t="s">
        <v>638</v>
      </c>
      <c r="C23" t="s">
        <v>639</v>
      </c>
      <c r="D23" s="3">
        <v>130</v>
      </c>
      <c r="E23">
        <v>10</v>
      </c>
      <c r="F23">
        <v>230</v>
      </c>
    </row>
    <row r="24" spans="1:7" x14ac:dyDescent="0.45">
      <c r="A24" t="s">
        <v>431</v>
      </c>
      <c r="B24" t="s">
        <v>432</v>
      </c>
      <c r="C24" t="s">
        <v>433</v>
      </c>
      <c r="D24" s="3">
        <v>128</v>
      </c>
      <c r="E24">
        <v>7</v>
      </c>
      <c r="F24">
        <v>160</v>
      </c>
      <c r="G24" t="s">
        <v>423</v>
      </c>
    </row>
    <row r="25" spans="1:7" x14ac:dyDescent="0.45">
      <c r="A25" t="s">
        <v>14</v>
      </c>
      <c r="B25" t="s">
        <v>15</v>
      </c>
      <c r="C25" t="s">
        <v>16</v>
      </c>
      <c r="D25" s="3">
        <v>126</v>
      </c>
      <c r="E25">
        <v>8</v>
      </c>
      <c r="F25">
        <v>8</v>
      </c>
    </row>
    <row r="26" spans="1:7" x14ac:dyDescent="0.45">
      <c r="A26" t="s">
        <v>530</v>
      </c>
      <c r="B26" t="s">
        <v>531</v>
      </c>
      <c r="C26" t="s">
        <v>532</v>
      </c>
      <c r="D26" s="3">
        <v>126</v>
      </c>
      <c r="E26">
        <v>19</v>
      </c>
      <c r="F26">
        <v>194</v>
      </c>
    </row>
    <row r="27" spans="1:7" x14ac:dyDescent="0.45">
      <c r="A27" t="s">
        <v>175</v>
      </c>
      <c r="B27" t="s">
        <v>176</v>
      </c>
      <c r="C27" t="s">
        <v>177</v>
      </c>
      <c r="D27" s="3">
        <v>90</v>
      </c>
      <c r="E27">
        <v>6</v>
      </c>
      <c r="F27">
        <v>74</v>
      </c>
    </row>
    <row r="28" spans="1:7" x14ac:dyDescent="0.45">
      <c r="A28" t="s">
        <v>613</v>
      </c>
      <c r="B28" t="s">
        <v>614</v>
      </c>
      <c r="C28" t="s">
        <v>615</v>
      </c>
      <c r="D28" s="3">
        <v>90</v>
      </c>
      <c r="E28">
        <v>6</v>
      </c>
      <c r="F28">
        <v>222</v>
      </c>
    </row>
    <row r="29" spans="1:7" x14ac:dyDescent="0.45">
      <c r="A29" t="s">
        <v>509</v>
      </c>
      <c r="B29" t="s">
        <v>510</v>
      </c>
      <c r="C29" t="s">
        <v>511</v>
      </c>
      <c r="D29" s="3">
        <v>89</v>
      </c>
      <c r="E29">
        <v>4</v>
      </c>
      <c r="F29">
        <v>187</v>
      </c>
    </row>
    <row r="30" spans="1:7" x14ac:dyDescent="0.45">
      <c r="A30" t="s">
        <v>71</v>
      </c>
      <c r="B30" t="s">
        <v>731</v>
      </c>
      <c r="C30" t="s">
        <v>72</v>
      </c>
      <c r="D30" s="3">
        <v>85</v>
      </c>
      <c r="E30">
        <v>5</v>
      </c>
      <c r="F30">
        <v>37</v>
      </c>
    </row>
    <row r="31" spans="1:7" x14ac:dyDescent="0.45">
      <c r="A31" t="s">
        <v>610</v>
      </c>
      <c r="B31" t="s">
        <v>611</v>
      </c>
      <c r="C31" t="s">
        <v>612</v>
      </c>
      <c r="D31" s="3">
        <v>83</v>
      </c>
      <c r="E31">
        <v>8</v>
      </c>
      <c r="F31">
        <v>221</v>
      </c>
    </row>
    <row r="32" spans="1:7" x14ac:dyDescent="0.45">
      <c r="A32" t="s">
        <v>189</v>
      </c>
      <c r="B32" t="s">
        <v>190</v>
      </c>
      <c r="C32" t="s">
        <v>191</v>
      </c>
      <c r="D32" s="3">
        <v>82</v>
      </c>
      <c r="E32">
        <v>6</v>
      </c>
      <c r="F32">
        <v>79</v>
      </c>
    </row>
    <row r="33" spans="1:7" x14ac:dyDescent="0.45">
      <c r="A33" t="s">
        <v>565</v>
      </c>
      <c r="B33" t="s">
        <v>566</v>
      </c>
      <c r="C33" t="s">
        <v>567</v>
      </c>
      <c r="D33" s="3">
        <v>76</v>
      </c>
      <c r="E33">
        <v>20</v>
      </c>
      <c r="F33">
        <v>206</v>
      </c>
    </row>
    <row r="34" spans="1:7" x14ac:dyDescent="0.45">
      <c r="A34" t="s">
        <v>225</v>
      </c>
      <c r="B34" t="s">
        <v>226</v>
      </c>
      <c r="C34" t="s">
        <v>227</v>
      </c>
      <c r="D34" s="3">
        <v>71</v>
      </c>
      <c r="E34">
        <v>4</v>
      </c>
      <c r="F34">
        <v>91</v>
      </c>
    </row>
    <row r="35" spans="1:7" x14ac:dyDescent="0.45">
      <c r="A35" t="s">
        <v>676</v>
      </c>
      <c r="B35" t="s">
        <v>677</v>
      </c>
      <c r="C35" t="s">
        <v>678</v>
      </c>
      <c r="D35" s="3">
        <v>70</v>
      </c>
      <c r="E35">
        <v>4</v>
      </c>
      <c r="F35">
        <v>243</v>
      </c>
    </row>
    <row r="36" spans="1:7" x14ac:dyDescent="0.45">
      <c r="A36" t="s">
        <v>228</v>
      </c>
      <c r="B36" t="s">
        <v>229</v>
      </c>
      <c r="C36" t="s">
        <v>230</v>
      </c>
      <c r="D36" s="3">
        <v>66</v>
      </c>
      <c r="E36">
        <v>3</v>
      </c>
      <c r="F36">
        <v>92</v>
      </c>
    </row>
    <row r="37" spans="1:7" x14ac:dyDescent="0.45">
      <c r="A37" t="s">
        <v>475</v>
      </c>
      <c r="B37" t="s">
        <v>477</v>
      </c>
      <c r="C37" t="s">
        <v>478</v>
      </c>
      <c r="D37" s="3">
        <v>66</v>
      </c>
      <c r="E37">
        <v>4</v>
      </c>
      <c r="F37">
        <v>176</v>
      </c>
      <c r="G37" t="s">
        <v>424</v>
      </c>
    </row>
    <row r="38" spans="1:7" x14ac:dyDescent="0.45">
      <c r="A38" t="s">
        <v>601</v>
      </c>
      <c r="B38" t="s">
        <v>602</v>
      </c>
      <c r="C38" t="s">
        <v>603</v>
      </c>
      <c r="D38" s="3">
        <v>66</v>
      </c>
      <c r="E38">
        <v>4</v>
      </c>
      <c r="F38">
        <v>218</v>
      </c>
    </row>
    <row r="39" spans="1:7" x14ac:dyDescent="0.45">
      <c r="A39" t="s">
        <v>114</v>
      </c>
      <c r="B39" t="s">
        <v>115</v>
      </c>
      <c r="C39" t="s">
        <v>116</v>
      </c>
      <c r="D39" s="3">
        <v>64</v>
      </c>
      <c r="E39">
        <v>6</v>
      </c>
      <c r="F39">
        <v>53</v>
      </c>
    </row>
    <row r="40" spans="1:7" x14ac:dyDescent="0.45">
      <c r="A40" t="s">
        <v>640</v>
      </c>
      <c r="B40" t="s">
        <v>641</v>
      </c>
      <c r="C40" t="s">
        <v>642</v>
      </c>
      <c r="D40" s="3">
        <v>63</v>
      </c>
      <c r="E40">
        <v>9</v>
      </c>
      <c r="F40">
        <v>231</v>
      </c>
    </row>
    <row r="41" spans="1:7" x14ac:dyDescent="0.45">
      <c r="A41" t="s">
        <v>201</v>
      </c>
      <c r="B41" t="s">
        <v>202</v>
      </c>
      <c r="C41" t="s">
        <v>203</v>
      </c>
      <c r="D41" s="3">
        <v>56</v>
      </c>
      <c r="E41">
        <v>6</v>
      </c>
      <c r="F41">
        <v>83</v>
      </c>
    </row>
    <row r="42" spans="1:7" x14ac:dyDescent="0.45">
      <c r="A42" t="s">
        <v>39</v>
      </c>
      <c r="B42" t="s">
        <v>713</v>
      </c>
      <c r="C42" t="s">
        <v>40</v>
      </c>
      <c r="D42" s="3">
        <v>55</v>
      </c>
      <c r="E42">
        <v>15</v>
      </c>
      <c r="F42">
        <v>20</v>
      </c>
    </row>
    <row r="43" spans="1:7" x14ac:dyDescent="0.45">
      <c r="A43" t="s">
        <v>607</v>
      </c>
      <c r="B43" t="s">
        <v>608</v>
      </c>
      <c r="C43" t="s">
        <v>609</v>
      </c>
      <c r="D43" s="3">
        <v>54</v>
      </c>
      <c r="E43">
        <v>17</v>
      </c>
      <c r="F43">
        <v>220</v>
      </c>
    </row>
    <row r="44" spans="1:7" x14ac:dyDescent="0.45">
      <c r="A44" t="s">
        <v>554</v>
      </c>
      <c r="B44" t="s">
        <v>555</v>
      </c>
      <c r="C44" t="s">
        <v>556</v>
      </c>
      <c r="D44" s="3">
        <v>51</v>
      </c>
      <c r="E44">
        <v>24</v>
      </c>
      <c r="F44">
        <v>202</v>
      </c>
    </row>
    <row r="45" spans="1:7" x14ac:dyDescent="0.45">
      <c r="A45" t="s">
        <v>48</v>
      </c>
      <c r="B45" t="s">
        <v>716</v>
      </c>
      <c r="C45" t="s">
        <v>49</v>
      </c>
      <c r="D45" s="3">
        <v>50</v>
      </c>
      <c r="E45">
        <v>4</v>
      </c>
      <c r="F45">
        <v>24</v>
      </c>
    </row>
    <row r="46" spans="1:7" x14ac:dyDescent="0.45">
      <c r="A46" t="s">
        <v>19</v>
      </c>
      <c r="B46" t="s">
        <v>707</v>
      </c>
      <c r="C46" t="s">
        <v>20</v>
      </c>
      <c r="D46" s="3">
        <v>47</v>
      </c>
      <c r="E46">
        <v>21</v>
      </c>
      <c r="F46">
        <v>10</v>
      </c>
    </row>
    <row r="47" spans="1:7" x14ac:dyDescent="0.45">
      <c r="A47" t="s">
        <v>377</v>
      </c>
      <c r="B47" t="s">
        <v>378</v>
      </c>
      <c r="C47" t="s">
        <v>379</v>
      </c>
      <c r="D47" s="3">
        <v>47</v>
      </c>
      <c r="E47">
        <v>4</v>
      </c>
      <c r="F47">
        <v>142</v>
      </c>
    </row>
    <row r="48" spans="1:7" x14ac:dyDescent="0.45">
      <c r="A48" t="s">
        <v>7</v>
      </c>
      <c r="B48" t="s">
        <v>704</v>
      </c>
      <c r="C48" t="s">
        <v>8</v>
      </c>
      <c r="D48" s="3">
        <v>44</v>
      </c>
      <c r="E48">
        <v>5</v>
      </c>
      <c r="F48">
        <v>5</v>
      </c>
    </row>
    <row r="49" spans="1:6" x14ac:dyDescent="0.45">
      <c r="A49" t="s">
        <v>545</v>
      </c>
      <c r="B49" t="s">
        <v>546</v>
      </c>
      <c r="C49" t="s">
        <v>547</v>
      </c>
      <c r="D49" s="3">
        <v>42</v>
      </c>
      <c r="E49">
        <v>18</v>
      </c>
      <c r="F49">
        <v>199</v>
      </c>
    </row>
    <row r="50" spans="1:6" x14ac:dyDescent="0.45">
      <c r="A50" t="s">
        <v>320</v>
      </c>
      <c r="B50" t="s">
        <v>321</v>
      </c>
      <c r="C50" t="s">
        <v>322</v>
      </c>
      <c r="D50" s="3">
        <v>41</v>
      </c>
      <c r="E50">
        <v>2</v>
      </c>
      <c r="F50">
        <v>123</v>
      </c>
    </row>
    <row r="51" spans="1:6" x14ac:dyDescent="0.45">
      <c r="A51" t="s">
        <v>87</v>
      </c>
      <c r="B51" t="s">
        <v>88</v>
      </c>
      <c r="C51" t="s">
        <v>89</v>
      </c>
      <c r="D51" s="3">
        <v>39</v>
      </c>
      <c r="E51">
        <v>6</v>
      </c>
      <c r="F51">
        <v>44</v>
      </c>
    </row>
    <row r="52" spans="1:6" x14ac:dyDescent="0.45">
      <c r="A52" t="s">
        <v>234</v>
      </c>
      <c r="B52" t="s">
        <v>235</v>
      </c>
      <c r="C52" t="s">
        <v>236</v>
      </c>
      <c r="D52" s="3">
        <v>38</v>
      </c>
      <c r="E52">
        <v>2</v>
      </c>
      <c r="F52">
        <v>94</v>
      </c>
    </row>
    <row r="53" spans="1:6" x14ac:dyDescent="0.45">
      <c r="A53" t="s">
        <v>0</v>
      </c>
      <c r="B53" t="s">
        <v>1</v>
      </c>
      <c r="C53" t="s">
        <v>2</v>
      </c>
      <c r="D53" s="3">
        <v>36</v>
      </c>
      <c r="E53">
        <v>6</v>
      </c>
      <c r="F53">
        <v>1</v>
      </c>
    </row>
    <row r="54" spans="1:6" x14ac:dyDescent="0.45">
      <c r="A54" t="s">
        <v>120</v>
      </c>
      <c r="B54" t="s">
        <v>121</v>
      </c>
      <c r="C54" t="s">
        <v>122</v>
      </c>
      <c r="D54" s="3">
        <v>36</v>
      </c>
      <c r="E54">
        <v>4</v>
      </c>
      <c r="F54">
        <v>55</v>
      </c>
    </row>
    <row r="55" spans="1:6" x14ac:dyDescent="0.45">
      <c r="A55" t="s">
        <v>279</v>
      </c>
      <c r="B55" t="s">
        <v>280</v>
      </c>
      <c r="C55" t="s">
        <v>281</v>
      </c>
      <c r="D55" s="3">
        <v>31</v>
      </c>
      <c r="E55">
        <v>3</v>
      </c>
      <c r="F55">
        <v>109</v>
      </c>
    </row>
    <row r="56" spans="1:6" x14ac:dyDescent="0.45">
      <c r="A56" t="s">
        <v>46</v>
      </c>
      <c r="B56" t="s">
        <v>715</v>
      </c>
      <c r="C56" t="s">
        <v>47</v>
      </c>
      <c r="D56" s="3">
        <v>30</v>
      </c>
      <c r="E56">
        <v>4</v>
      </c>
      <c r="F56">
        <v>23</v>
      </c>
    </row>
    <row r="57" spans="1:6" x14ac:dyDescent="0.45">
      <c r="A57" t="s">
        <v>374</v>
      </c>
      <c r="B57" t="s">
        <v>375</v>
      </c>
      <c r="C57" t="s">
        <v>376</v>
      </c>
      <c r="D57" s="3">
        <v>26</v>
      </c>
      <c r="E57">
        <v>7</v>
      </c>
      <c r="F57">
        <v>141</v>
      </c>
    </row>
    <row r="58" spans="1:6" x14ac:dyDescent="0.45">
      <c r="A58" t="s">
        <v>371</v>
      </c>
      <c r="B58" t="s">
        <v>372</v>
      </c>
      <c r="C58" t="s">
        <v>373</v>
      </c>
      <c r="D58" s="3">
        <v>25</v>
      </c>
      <c r="E58">
        <v>6</v>
      </c>
      <c r="F58">
        <v>140</v>
      </c>
    </row>
    <row r="59" spans="1:6" x14ac:dyDescent="0.45">
      <c r="A59" t="s">
        <v>157</v>
      </c>
      <c r="B59" t="s">
        <v>158</v>
      </c>
      <c r="C59" t="s">
        <v>159</v>
      </c>
      <c r="D59" s="3">
        <v>24</v>
      </c>
      <c r="E59">
        <v>4</v>
      </c>
      <c r="F59">
        <v>68</v>
      </c>
    </row>
    <row r="60" spans="1:6" x14ac:dyDescent="0.45">
      <c r="A60" t="s">
        <v>183</v>
      </c>
      <c r="B60" t="s">
        <v>184</v>
      </c>
      <c r="C60" t="s">
        <v>185</v>
      </c>
      <c r="D60" s="3">
        <v>24</v>
      </c>
      <c r="E60">
        <v>3</v>
      </c>
      <c r="F60">
        <v>77</v>
      </c>
    </row>
    <row r="61" spans="1:6" x14ac:dyDescent="0.45">
      <c r="A61" t="s">
        <v>52</v>
      </c>
      <c r="B61" t="s">
        <v>718</v>
      </c>
      <c r="C61" t="s">
        <v>53</v>
      </c>
      <c r="D61" s="3">
        <v>23</v>
      </c>
      <c r="E61">
        <v>3</v>
      </c>
      <c r="F61">
        <v>26</v>
      </c>
    </row>
    <row r="62" spans="1:6" x14ac:dyDescent="0.45">
      <c r="A62" t="s">
        <v>222</v>
      </c>
      <c r="B62" t="s">
        <v>223</v>
      </c>
      <c r="C62" t="s">
        <v>224</v>
      </c>
      <c r="D62" s="3">
        <v>23</v>
      </c>
      <c r="E62">
        <v>7</v>
      </c>
      <c r="F62">
        <v>90</v>
      </c>
    </row>
    <row r="63" spans="1:6" x14ac:dyDescent="0.45">
      <c r="A63" t="s">
        <v>580</v>
      </c>
      <c r="B63" t="s">
        <v>581</v>
      </c>
      <c r="C63" t="s">
        <v>582</v>
      </c>
      <c r="D63" s="3">
        <v>23</v>
      </c>
      <c r="E63">
        <v>5</v>
      </c>
      <c r="F63">
        <v>211</v>
      </c>
    </row>
    <row r="64" spans="1:6" x14ac:dyDescent="0.45">
      <c r="A64" t="s">
        <v>655</v>
      </c>
      <c r="B64" t="s">
        <v>656</v>
      </c>
      <c r="C64" t="s">
        <v>657</v>
      </c>
      <c r="D64" s="3">
        <v>23</v>
      </c>
      <c r="E64">
        <v>15</v>
      </c>
      <c r="F64">
        <v>236</v>
      </c>
    </row>
    <row r="65" spans="1:7" x14ac:dyDescent="0.45">
      <c r="A65" t="s">
        <v>258</v>
      </c>
      <c r="B65" t="s">
        <v>259</v>
      </c>
      <c r="C65" t="s">
        <v>260</v>
      </c>
      <c r="D65" s="3">
        <v>22</v>
      </c>
      <c r="E65">
        <v>3</v>
      </c>
      <c r="F65">
        <v>102</v>
      </c>
    </row>
    <row r="66" spans="1:7" x14ac:dyDescent="0.45">
      <c r="A66" t="s">
        <v>524</v>
      </c>
      <c r="B66" t="s">
        <v>525</v>
      </c>
      <c r="C66" t="s">
        <v>526</v>
      </c>
      <c r="D66" s="3">
        <v>21</v>
      </c>
      <c r="E66">
        <v>2</v>
      </c>
      <c r="F66">
        <v>192</v>
      </c>
    </row>
    <row r="67" spans="1:7" x14ac:dyDescent="0.45">
      <c r="A67" t="s">
        <v>574</v>
      </c>
      <c r="B67" t="s">
        <v>575</v>
      </c>
      <c r="C67" t="s">
        <v>576</v>
      </c>
      <c r="D67" s="3">
        <v>21</v>
      </c>
      <c r="E67">
        <v>10</v>
      </c>
      <c r="F67">
        <v>209</v>
      </c>
    </row>
    <row r="68" spans="1:7" x14ac:dyDescent="0.45">
      <c r="A68" t="s">
        <v>93</v>
      </c>
      <c r="B68" t="s">
        <v>94</v>
      </c>
      <c r="C68" t="s">
        <v>95</v>
      </c>
      <c r="D68" s="3">
        <v>20</v>
      </c>
      <c r="E68">
        <v>3</v>
      </c>
      <c r="F68">
        <v>46</v>
      </c>
    </row>
    <row r="69" spans="1:7" x14ac:dyDescent="0.45">
      <c r="A69" t="s">
        <v>386</v>
      </c>
      <c r="B69" t="s">
        <v>387</v>
      </c>
      <c r="C69" t="s">
        <v>388</v>
      </c>
      <c r="D69" s="3">
        <v>20</v>
      </c>
      <c r="E69">
        <v>3</v>
      </c>
      <c r="F69">
        <v>145</v>
      </c>
    </row>
    <row r="70" spans="1:7" x14ac:dyDescent="0.45">
      <c r="A70" t="s">
        <v>460</v>
      </c>
      <c r="B70" t="s">
        <v>461</v>
      </c>
      <c r="C70" t="s">
        <v>462</v>
      </c>
      <c r="D70" s="3">
        <v>20</v>
      </c>
      <c r="E70">
        <v>3</v>
      </c>
      <c r="F70">
        <v>170</v>
      </c>
      <c r="G70" t="s">
        <v>423</v>
      </c>
    </row>
    <row r="71" spans="1:7" x14ac:dyDescent="0.45">
      <c r="A71" t="s">
        <v>577</v>
      </c>
      <c r="B71" t="s">
        <v>578</v>
      </c>
      <c r="C71" t="s">
        <v>579</v>
      </c>
      <c r="D71" s="3">
        <v>20</v>
      </c>
      <c r="E71">
        <v>21</v>
      </c>
      <c r="F71">
        <v>210</v>
      </c>
    </row>
    <row r="72" spans="1:7" x14ac:dyDescent="0.45">
      <c r="A72" t="s">
        <v>169</v>
      </c>
      <c r="B72" t="s">
        <v>170</v>
      </c>
      <c r="C72" t="s">
        <v>171</v>
      </c>
      <c r="D72" s="3">
        <v>18</v>
      </c>
      <c r="E72">
        <v>2</v>
      </c>
      <c r="F72">
        <v>72</v>
      </c>
    </row>
    <row r="73" spans="1:7" x14ac:dyDescent="0.45">
      <c r="A73" t="s">
        <v>592</v>
      </c>
      <c r="B73" t="s">
        <v>593</v>
      </c>
      <c r="C73" t="s">
        <v>594</v>
      </c>
      <c r="D73" s="3">
        <v>18</v>
      </c>
      <c r="E73">
        <v>4</v>
      </c>
      <c r="F73">
        <v>215</v>
      </c>
    </row>
    <row r="74" spans="1:7" x14ac:dyDescent="0.45">
      <c r="A74" t="s">
        <v>90</v>
      </c>
      <c r="B74" t="s">
        <v>91</v>
      </c>
      <c r="C74" t="s">
        <v>92</v>
      </c>
      <c r="D74" s="3">
        <v>17</v>
      </c>
      <c r="E74">
        <v>3</v>
      </c>
      <c r="F74">
        <v>45</v>
      </c>
    </row>
    <row r="75" spans="1:7" x14ac:dyDescent="0.45">
      <c r="A75" t="s">
        <v>417</v>
      </c>
      <c r="B75" t="s">
        <v>418</v>
      </c>
      <c r="C75" t="s">
        <v>419</v>
      </c>
      <c r="D75" s="3">
        <v>17</v>
      </c>
      <c r="E75">
        <v>2</v>
      </c>
      <c r="F75">
        <v>156</v>
      </c>
    </row>
    <row r="76" spans="1:7" x14ac:dyDescent="0.45">
      <c r="A76" t="s">
        <v>41</v>
      </c>
      <c r="B76" t="s">
        <v>42</v>
      </c>
      <c r="C76" t="s">
        <v>43</v>
      </c>
      <c r="D76" s="3">
        <v>16</v>
      </c>
      <c r="E76">
        <v>11</v>
      </c>
      <c r="F76">
        <v>21</v>
      </c>
    </row>
    <row r="77" spans="1:7" x14ac:dyDescent="0.45">
      <c r="A77" t="s">
        <v>344</v>
      </c>
      <c r="B77" t="s">
        <v>345</v>
      </c>
      <c r="C77" t="s">
        <v>346</v>
      </c>
      <c r="D77" s="3">
        <v>16</v>
      </c>
      <c r="E77">
        <v>8</v>
      </c>
      <c r="F77">
        <v>131</v>
      </c>
    </row>
    <row r="78" spans="1:7" x14ac:dyDescent="0.45">
      <c r="A78" t="s">
        <v>368</v>
      </c>
      <c r="B78" t="s">
        <v>369</v>
      </c>
      <c r="C78" t="s">
        <v>370</v>
      </c>
      <c r="D78" s="3">
        <v>16</v>
      </c>
      <c r="E78">
        <v>11</v>
      </c>
      <c r="F78">
        <v>139</v>
      </c>
    </row>
    <row r="79" spans="1:7" x14ac:dyDescent="0.45">
      <c r="A79" t="s">
        <v>452</v>
      </c>
      <c r="B79" t="s">
        <v>453</v>
      </c>
      <c r="C79" t="s">
        <v>370</v>
      </c>
      <c r="D79" s="3">
        <v>16</v>
      </c>
      <c r="E79">
        <v>2</v>
      </c>
      <c r="F79">
        <v>167</v>
      </c>
      <c r="G79" t="s">
        <v>424</v>
      </c>
    </row>
    <row r="80" spans="1:7" x14ac:dyDescent="0.45">
      <c r="A80" t="s">
        <v>515</v>
      </c>
      <c r="B80" t="s">
        <v>516</v>
      </c>
      <c r="C80" t="s">
        <v>517</v>
      </c>
      <c r="D80" s="3">
        <v>16</v>
      </c>
      <c r="E80">
        <v>3</v>
      </c>
      <c r="F80">
        <v>189</v>
      </c>
    </row>
    <row r="81" spans="1:7" x14ac:dyDescent="0.45">
      <c r="A81" t="s">
        <v>29</v>
      </c>
      <c r="B81" t="s">
        <v>710</v>
      </c>
      <c r="C81" t="s">
        <v>30</v>
      </c>
      <c r="D81" s="3">
        <v>15</v>
      </c>
      <c r="E81">
        <v>12</v>
      </c>
      <c r="F81">
        <v>16</v>
      </c>
    </row>
    <row r="82" spans="1:7" x14ac:dyDescent="0.45">
      <c r="A82" t="s">
        <v>141</v>
      </c>
      <c r="B82" t="s">
        <v>142</v>
      </c>
      <c r="C82" t="s">
        <v>143</v>
      </c>
      <c r="D82" s="3">
        <v>15</v>
      </c>
      <c r="E82">
        <v>6</v>
      </c>
      <c r="F82">
        <v>62</v>
      </c>
    </row>
    <row r="83" spans="1:7" x14ac:dyDescent="0.45">
      <c r="A83" t="s">
        <v>406</v>
      </c>
      <c r="B83" t="s">
        <v>407</v>
      </c>
      <c r="C83" t="s">
        <v>408</v>
      </c>
      <c r="D83" s="3">
        <v>15</v>
      </c>
      <c r="E83">
        <v>3</v>
      </c>
      <c r="F83">
        <v>152</v>
      </c>
    </row>
    <row r="84" spans="1:7" x14ac:dyDescent="0.45">
      <c r="A84" t="s">
        <v>362</v>
      </c>
      <c r="B84" t="s">
        <v>363</v>
      </c>
      <c r="C84" t="s">
        <v>364</v>
      </c>
      <c r="D84" s="3">
        <v>14</v>
      </c>
      <c r="E84">
        <v>12</v>
      </c>
      <c r="F84">
        <v>137</v>
      </c>
    </row>
    <row r="85" spans="1:7" x14ac:dyDescent="0.45">
      <c r="A85" t="s">
        <v>539</v>
      </c>
      <c r="B85" t="s">
        <v>540</v>
      </c>
      <c r="C85" t="s">
        <v>541</v>
      </c>
      <c r="D85" s="3">
        <v>14</v>
      </c>
      <c r="E85">
        <v>10</v>
      </c>
      <c r="F85">
        <v>197</v>
      </c>
    </row>
    <row r="86" spans="1:7" x14ac:dyDescent="0.45">
      <c r="A86" t="s">
        <v>571</v>
      </c>
      <c r="B86" t="s">
        <v>572</v>
      </c>
      <c r="C86" t="s">
        <v>573</v>
      </c>
      <c r="D86" s="3">
        <v>14</v>
      </c>
      <c r="E86">
        <v>20</v>
      </c>
      <c r="F86">
        <v>208</v>
      </c>
    </row>
    <row r="87" spans="1:7" x14ac:dyDescent="0.45">
      <c r="A87" t="s">
        <v>9</v>
      </c>
      <c r="B87" t="s">
        <v>10</v>
      </c>
      <c r="C87" t="s">
        <v>11</v>
      </c>
      <c r="D87" s="3">
        <v>13</v>
      </c>
      <c r="E87">
        <v>8</v>
      </c>
      <c r="F87">
        <v>6</v>
      </c>
    </row>
    <row r="88" spans="1:7" x14ac:dyDescent="0.45">
      <c r="A88" t="s">
        <v>77</v>
      </c>
      <c r="B88" t="s">
        <v>735</v>
      </c>
      <c r="C88" t="s">
        <v>78</v>
      </c>
      <c r="D88" s="3">
        <v>13</v>
      </c>
      <c r="E88">
        <v>3</v>
      </c>
      <c r="F88">
        <v>40</v>
      </c>
    </row>
    <row r="89" spans="1:7" x14ac:dyDescent="0.45">
      <c r="A89" t="s">
        <v>267</v>
      </c>
      <c r="B89" t="s">
        <v>268</v>
      </c>
      <c r="C89" t="s">
        <v>269</v>
      </c>
      <c r="D89" s="3">
        <v>13</v>
      </c>
      <c r="E89">
        <v>3</v>
      </c>
      <c r="F89">
        <v>105</v>
      </c>
    </row>
    <row r="90" spans="1:7" x14ac:dyDescent="0.45">
      <c r="A90" t="s">
        <v>497</v>
      </c>
      <c r="B90" t="s">
        <v>498</v>
      </c>
      <c r="C90" t="s">
        <v>499</v>
      </c>
      <c r="D90" s="3">
        <v>13</v>
      </c>
      <c r="E90">
        <v>2</v>
      </c>
      <c r="F90">
        <v>183</v>
      </c>
    </row>
    <row r="91" spans="1:7" x14ac:dyDescent="0.45">
      <c r="A91" t="s">
        <v>79</v>
      </c>
      <c r="B91" t="s">
        <v>736</v>
      </c>
      <c r="C91" t="s">
        <v>80</v>
      </c>
      <c r="D91" s="3">
        <v>12</v>
      </c>
      <c r="E91">
        <v>4</v>
      </c>
      <c r="F91">
        <v>41</v>
      </c>
    </row>
    <row r="92" spans="1:7" x14ac:dyDescent="0.45">
      <c r="A92" t="s">
        <v>108</v>
      </c>
      <c r="B92" t="s">
        <v>109</v>
      </c>
      <c r="C92" t="s">
        <v>110</v>
      </c>
      <c r="D92" s="3">
        <v>12</v>
      </c>
      <c r="E92">
        <v>6</v>
      </c>
      <c r="F92">
        <v>51</v>
      </c>
    </row>
    <row r="93" spans="1:7" x14ac:dyDescent="0.45">
      <c r="A93" t="s">
        <v>434</v>
      </c>
      <c r="B93" t="s">
        <v>435</v>
      </c>
      <c r="C93" t="s">
        <v>436</v>
      </c>
      <c r="D93" s="3">
        <v>12</v>
      </c>
      <c r="E93">
        <v>4</v>
      </c>
      <c r="F93">
        <v>161</v>
      </c>
      <c r="G93" t="s">
        <v>424</v>
      </c>
    </row>
    <row r="94" spans="1:7" x14ac:dyDescent="0.45">
      <c r="A94" t="s">
        <v>440</v>
      </c>
      <c r="B94" t="s">
        <v>441</v>
      </c>
      <c r="C94" t="s">
        <v>442</v>
      </c>
      <c r="D94" s="3">
        <v>12</v>
      </c>
      <c r="E94">
        <v>25</v>
      </c>
      <c r="F94">
        <v>163</v>
      </c>
      <c r="G94" t="s">
        <v>423</v>
      </c>
    </row>
    <row r="95" spans="1:7" x14ac:dyDescent="0.45">
      <c r="A95" t="s">
        <v>479</v>
      </c>
      <c r="B95" t="s">
        <v>480</v>
      </c>
      <c r="C95" t="s">
        <v>481</v>
      </c>
      <c r="D95" s="3">
        <v>12</v>
      </c>
      <c r="E95">
        <v>9</v>
      </c>
      <c r="F95">
        <v>177</v>
      </c>
      <c r="G95" t="s">
        <v>423</v>
      </c>
    </row>
    <row r="96" spans="1:7" x14ac:dyDescent="0.45">
      <c r="A96" t="s">
        <v>482</v>
      </c>
      <c r="B96" t="s">
        <v>483</v>
      </c>
      <c r="C96" t="s">
        <v>484</v>
      </c>
      <c r="D96" s="3">
        <v>12</v>
      </c>
      <c r="E96">
        <v>4</v>
      </c>
      <c r="F96">
        <v>178</v>
      </c>
      <c r="G96" t="s">
        <v>424</v>
      </c>
    </row>
    <row r="97" spans="1:7" x14ac:dyDescent="0.45">
      <c r="A97" t="s">
        <v>673</v>
      </c>
      <c r="B97" t="s">
        <v>674</v>
      </c>
      <c r="C97" t="s">
        <v>675</v>
      </c>
      <c r="D97" s="3">
        <v>12</v>
      </c>
      <c r="E97">
        <v>2</v>
      </c>
      <c r="F97">
        <v>242</v>
      </c>
    </row>
    <row r="98" spans="1:7" x14ac:dyDescent="0.45">
      <c r="A98" t="s">
        <v>178</v>
      </c>
      <c r="B98" t="s">
        <v>179</v>
      </c>
      <c r="C98" t="s">
        <v>180</v>
      </c>
      <c r="D98" s="3">
        <v>11</v>
      </c>
      <c r="E98">
        <v>3</v>
      </c>
      <c r="F98">
        <v>75</v>
      </c>
    </row>
    <row r="99" spans="1:7" x14ac:dyDescent="0.45">
      <c r="A99" t="s">
        <v>446</v>
      </c>
      <c r="B99" t="s">
        <v>447</v>
      </c>
      <c r="C99" t="s">
        <v>448</v>
      </c>
      <c r="D99" s="3">
        <v>11</v>
      </c>
      <c r="E99">
        <v>5</v>
      </c>
      <c r="F99">
        <v>165</v>
      </c>
      <c r="G99" t="s">
        <v>424</v>
      </c>
    </row>
    <row r="100" spans="1:7" x14ac:dyDescent="0.45">
      <c r="A100" t="s">
        <v>466</v>
      </c>
      <c r="B100" t="s">
        <v>467</v>
      </c>
      <c r="C100" t="s">
        <v>468</v>
      </c>
      <c r="D100" s="3">
        <v>11</v>
      </c>
      <c r="E100">
        <v>7</v>
      </c>
      <c r="F100">
        <v>172</v>
      </c>
      <c r="G100" t="s">
        <v>423</v>
      </c>
    </row>
    <row r="101" spans="1:7" x14ac:dyDescent="0.45">
      <c r="A101" t="s">
        <v>646</v>
      </c>
      <c r="B101" t="s">
        <v>647</v>
      </c>
      <c r="C101" t="s">
        <v>648</v>
      </c>
      <c r="D101" s="3">
        <v>11</v>
      </c>
      <c r="E101">
        <v>4</v>
      </c>
      <c r="F101">
        <v>233</v>
      </c>
    </row>
    <row r="102" spans="1:7" x14ac:dyDescent="0.45">
      <c r="A102" t="s">
        <v>64</v>
      </c>
      <c r="B102" t="s">
        <v>727</v>
      </c>
      <c r="C102" t="s">
        <v>65</v>
      </c>
      <c r="D102" s="3">
        <v>10</v>
      </c>
      <c r="E102">
        <v>9</v>
      </c>
      <c r="F102">
        <v>33</v>
      </c>
    </row>
    <row r="103" spans="1:7" x14ac:dyDescent="0.45">
      <c r="A103" t="s">
        <v>192</v>
      </c>
      <c r="B103" t="s">
        <v>193</v>
      </c>
      <c r="C103" t="s">
        <v>194</v>
      </c>
      <c r="D103" s="3">
        <v>10</v>
      </c>
      <c r="E103">
        <v>3</v>
      </c>
      <c r="F103">
        <v>80</v>
      </c>
    </row>
    <row r="104" spans="1:7" x14ac:dyDescent="0.45">
      <c r="A104" t="s">
        <v>213</v>
      </c>
      <c r="B104" t="s">
        <v>214</v>
      </c>
      <c r="C104" t="s">
        <v>215</v>
      </c>
      <c r="D104" s="3">
        <v>10</v>
      </c>
      <c r="E104">
        <v>2</v>
      </c>
      <c r="F104">
        <v>87</v>
      </c>
    </row>
    <row r="105" spans="1:7" x14ac:dyDescent="0.45">
      <c r="A105" t="s">
        <v>264</v>
      </c>
      <c r="B105" t="s">
        <v>265</v>
      </c>
      <c r="C105" t="s">
        <v>266</v>
      </c>
      <c r="D105" s="3">
        <v>10</v>
      </c>
      <c r="E105">
        <v>2</v>
      </c>
      <c r="F105">
        <v>104</v>
      </c>
    </row>
    <row r="106" spans="1:7" x14ac:dyDescent="0.45">
      <c r="A106" t="s">
        <v>353</v>
      </c>
      <c r="B106" t="s">
        <v>354</v>
      </c>
      <c r="C106" t="s">
        <v>355</v>
      </c>
      <c r="D106" s="3">
        <v>10</v>
      </c>
      <c r="E106">
        <v>2</v>
      </c>
      <c r="F106">
        <v>134</v>
      </c>
    </row>
    <row r="107" spans="1:7" x14ac:dyDescent="0.45">
      <c r="A107" t="s">
        <v>403</v>
      </c>
      <c r="B107" t="s">
        <v>404</v>
      </c>
      <c r="C107" t="s">
        <v>405</v>
      </c>
      <c r="D107" s="3">
        <v>10</v>
      </c>
      <c r="E107">
        <v>4</v>
      </c>
      <c r="F107">
        <v>151</v>
      </c>
    </row>
    <row r="108" spans="1:7" x14ac:dyDescent="0.45">
      <c r="A108" t="s">
        <v>437</v>
      </c>
      <c r="B108" t="s">
        <v>438</v>
      </c>
      <c r="C108" t="s">
        <v>439</v>
      </c>
      <c r="D108" s="3">
        <v>10</v>
      </c>
      <c r="E108">
        <v>6</v>
      </c>
      <c r="F108">
        <v>162</v>
      </c>
      <c r="G108" t="s">
        <v>424</v>
      </c>
    </row>
    <row r="109" spans="1:7" x14ac:dyDescent="0.45">
      <c r="A109" t="s">
        <v>583</v>
      </c>
      <c r="B109" t="s">
        <v>584</v>
      </c>
      <c r="C109" t="s">
        <v>585</v>
      </c>
      <c r="D109" s="3">
        <v>10</v>
      </c>
      <c r="E109">
        <v>5</v>
      </c>
      <c r="F109">
        <v>212</v>
      </c>
    </row>
    <row r="110" spans="1:7" x14ac:dyDescent="0.45">
      <c r="A110" t="s">
        <v>670</v>
      </c>
      <c r="B110" t="s">
        <v>671</v>
      </c>
      <c r="C110" t="s">
        <v>672</v>
      </c>
      <c r="D110" s="3">
        <v>10</v>
      </c>
      <c r="E110">
        <v>4</v>
      </c>
      <c r="F110">
        <v>241</v>
      </c>
    </row>
    <row r="111" spans="1:7" x14ac:dyDescent="0.45">
      <c r="A111" t="s">
        <v>31</v>
      </c>
      <c r="B111" t="s">
        <v>711</v>
      </c>
      <c r="C111" t="s">
        <v>32</v>
      </c>
      <c r="D111" s="3">
        <v>9</v>
      </c>
      <c r="E111">
        <v>2</v>
      </c>
      <c r="F111">
        <v>17</v>
      </c>
    </row>
    <row r="112" spans="1:7" x14ac:dyDescent="0.45">
      <c r="A112" t="s">
        <v>73</v>
      </c>
      <c r="B112" t="s">
        <v>732</v>
      </c>
      <c r="C112" t="s">
        <v>74</v>
      </c>
      <c r="D112" s="3">
        <v>9</v>
      </c>
      <c r="E112">
        <v>4</v>
      </c>
      <c r="F112">
        <v>38</v>
      </c>
    </row>
    <row r="113" spans="1:7" x14ac:dyDescent="0.45">
      <c r="A113" t="s">
        <v>144</v>
      </c>
      <c r="B113" t="s">
        <v>737</v>
      </c>
      <c r="C113" t="s">
        <v>145</v>
      </c>
      <c r="D113" s="3">
        <v>9</v>
      </c>
      <c r="E113">
        <v>8</v>
      </c>
      <c r="F113">
        <v>63</v>
      </c>
    </row>
    <row r="114" spans="1:7" x14ac:dyDescent="0.45">
      <c r="A114" t="s">
        <v>273</v>
      </c>
      <c r="B114" t="s">
        <v>274</v>
      </c>
      <c r="C114" t="s">
        <v>275</v>
      </c>
      <c r="D114" s="3">
        <v>9</v>
      </c>
      <c r="E114">
        <v>6</v>
      </c>
      <c r="F114">
        <v>107</v>
      </c>
    </row>
    <row r="115" spans="1:7" x14ac:dyDescent="0.45">
      <c r="A115" t="s">
        <v>420</v>
      </c>
      <c r="B115" t="s">
        <v>421</v>
      </c>
      <c r="C115" t="s">
        <v>422</v>
      </c>
      <c r="D115" s="3">
        <v>9</v>
      </c>
      <c r="E115">
        <v>3</v>
      </c>
      <c r="F115">
        <v>157</v>
      </c>
      <c r="G115" t="s">
        <v>423</v>
      </c>
    </row>
    <row r="116" spans="1:7" x14ac:dyDescent="0.45">
      <c r="A116" t="s">
        <v>488</v>
      </c>
      <c r="B116" t="s">
        <v>489</v>
      </c>
      <c r="C116" t="s">
        <v>490</v>
      </c>
      <c r="D116" s="3">
        <v>9</v>
      </c>
      <c r="E116">
        <v>2</v>
      </c>
      <c r="F116">
        <v>180</v>
      </c>
      <c r="G116" t="s">
        <v>424</v>
      </c>
    </row>
    <row r="117" spans="1:7" x14ac:dyDescent="0.45">
      <c r="A117" t="s">
        <v>652</v>
      </c>
      <c r="B117" t="s">
        <v>653</v>
      </c>
      <c r="C117" t="s">
        <v>654</v>
      </c>
      <c r="D117" s="3">
        <v>9</v>
      </c>
      <c r="E117">
        <v>13</v>
      </c>
      <c r="F117">
        <v>235</v>
      </c>
    </row>
    <row r="118" spans="1:7" ht="36" x14ac:dyDescent="0.45">
      <c r="A118" t="s">
        <v>68</v>
      </c>
      <c r="B118" t="s">
        <v>729</v>
      </c>
      <c r="C118" s="1" t="s">
        <v>725</v>
      </c>
      <c r="D118" s="3">
        <v>8</v>
      </c>
      <c r="E118">
        <v>10</v>
      </c>
      <c r="F118">
        <v>35</v>
      </c>
    </row>
    <row r="119" spans="1:7" x14ac:dyDescent="0.45">
      <c r="A119" t="s">
        <v>126</v>
      </c>
      <c r="B119" t="s">
        <v>127</v>
      </c>
      <c r="C119" t="s">
        <v>128</v>
      </c>
      <c r="D119" s="3">
        <v>8</v>
      </c>
      <c r="E119">
        <v>10</v>
      </c>
      <c r="F119">
        <v>57</v>
      </c>
    </row>
    <row r="120" spans="1:7" x14ac:dyDescent="0.45">
      <c r="A120" t="s">
        <v>503</v>
      </c>
      <c r="B120" t="s">
        <v>504</v>
      </c>
      <c r="C120" t="s">
        <v>505</v>
      </c>
      <c r="D120" s="3">
        <v>8</v>
      </c>
      <c r="E120">
        <v>4</v>
      </c>
      <c r="F120">
        <v>185</v>
      </c>
    </row>
    <row r="121" spans="1:7" x14ac:dyDescent="0.45">
      <c r="A121" t="s">
        <v>17</v>
      </c>
      <c r="B121" t="s">
        <v>706</v>
      </c>
      <c r="C121" t="s">
        <v>18</v>
      </c>
      <c r="D121" s="3">
        <v>7</v>
      </c>
      <c r="E121">
        <v>6</v>
      </c>
      <c r="F121">
        <v>9</v>
      </c>
    </row>
    <row r="122" spans="1:7" x14ac:dyDescent="0.45">
      <c r="A122" t="s">
        <v>60</v>
      </c>
      <c r="B122" t="s">
        <v>724</v>
      </c>
      <c r="C122" t="s">
        <v>61</v>
      </c>
      <c r="D122" s="3">
        <v>7</v>
      </c>
      <c r="E122">
        <v>4</v>
      </c>
      <c r="F122">
        <v>31</v>
      </c>
    </row>
    <row r="123" spans="1:7" x14ac:dyDescent="0.45">
      <c r="A123" t="s">
        <v>62</v>
      </c>
      <c r="B123" t="s">
        <v>726</v>
      </c>
      <c r="C123" t="s">
        <v>63</v>
      </c>
      <c r="D123" s="3">
        <v>7</v>
      </c>
      <c r="E123">
        <v>23</v>
      </c>
      <c r="F123">
        <v>32</v>
      </c>
    </row>
    <row r="124" spans="1:7" x14ac:dyDescent="0.45">
      <c r="A124" t="s">
        <v>163</v>
      </c>
      <c r="B124" t="s">
        <v>164</v>
      </c>
      <c r="C124" t="s">
        <v>165</v>
      </c>
      <c r="D124" s="3">
        <v>7</v>
      </c>
      <c r="E124">
        <v>8</v>
      </c>
      <c r="F124">
        <v>70</v>
      </c>
    </row>
    <row r="125" spans="1:7" x14ac:dyDescent="0.45">
      <c r="A125" t="s">
        <v>285</v>
      </c>
      <c r="B125" t="s">
        <v>286</v>
      </c>
      <c r="C125" t="s">
        <v>287</v>
      </c>
      <c r="D125" s="3">
        <v>7</v>
      </c>
      <c r="E125">
        <v>3</v>
      </c>
      <c r="F125">
        <v>111</v>
      </c>
    </row>
    <row r="126" spans="1:7" x14ac:dyDescent="0.45">
      <c r="A126" t="s">
        <v>380</v>
      </c>
      <c r="B126" t="s">
        <v>381</v>
      </c>
      <c r="C126" t="s">
        <v>382</v>
      </c>
      <c r="D126" s="3">
        <v>7</v>
      </c>
      <c r="E126">
        <v>2</v>
      </c>
      <c r="F126">
        <v>143</v>
      </c>
    </row>
    <row r="127" spans="1:7" x14ac:dyDescent="0.45">
      <c r="A127" t="s">
        <v>412</v>
      </c>
      <c r="B127" t="s">
        <v>413</v>
      </c>
      <c r="C127" t="s">
        <v>414</v>
      </c>
      <c r="D127" s="3">
        <v>7</v>
      </c>
      <c r="E127">
        <v>3</v>
      </c>
      <c r="F127">
        <v>154</v>
      </c>
    </row>
    <row r="128" spans="1:7" x14ac:dyDescent="0.45">
      <c r="A128" t="s">
        <v>454</v>
      </c>
      <c r="B128" t="s">
        <v>455</v>
      </c>
      <c r="C128" t="s">
        <v>456</v>
      </c>
      <c r="D128" s="3">
        <v>7</v>
      </c>
      <c r="E128">
        <v>7</v>
      </c>
      <c r="F128">
        <v>168</v>
      </c>
      <c r="G128" t="s">
        <v>424</v>
      </c>
    </row>
    <row r="129" spans="1:6" x14ac:dyDescent="0.45">
      <c r="A129" t="s">
        <v>536</v>
      </c>
      <c r="B129" t="s">
        <v>537</v>
      </c>
      <c r="C129" t="s">
        <v>538</v>
      </c>
      <c r="D129" s="3">
        <v>7</v>
      </c>
      <c r="E129">
        <v>4</v>
      </c>
      <c r="F129">
        <v>196</v>
      </c>
    </row>
    <row r="130" spans="1:6" x14ac:dyDescent="0.45">
      <c r="A130" t="s">
        <v>559</v>
      </c>
      <c r="B130" t="s">
        <v>560</v>
      </c>
      <c r="C130" t="s">
        <v>561</v>
      </c>
      <c r="D130" s="3">
        <v>7</v>
      </c>
      <c r="E130">
        <v>13</v>
      </c>
      <c r="F130">
        <v>204</v>
      </c>
    </row>
    <row r="131" spans="1:6" x14ac:dyDescent="0.45">
      <c r="A131" t="s">
        <v>619</v>
      </c>
      <c r="B131" t="s">
        <v>620</v>
      </c>
      <c r="C131" t="s">
        <v>621</v>
      </c>
      <c r="D131" s="3">
        <v>7</v>
      </c>
      <c r="E131">
        <v>6</v>
      </c>
      <c r="F131">
        <v>224</v>
      </c>
    </row>
    <row r="132" spans="1:6" x14ac:dyDescent="0.45">
      <c r="A132" t="s">
        <v>664</v>
      </c>
      <c r="B132" t="s">
        <v>665</v>
      </c>
      <c r="C132" t="s">
        <v>666</v>
      </c>
      <c r="D132" s="3">
        <v>7</v>
      </c>
      <c r="E132">
        <v>7</v>
      </c>
      <c r="F132">
        <v>239</v>
      </c>
    </row>
    <row r="133" spans="1:6" x14ac:dyDescent="0.45">
      <c r="A133" t="s">
        <v>198</v>
      </c>
      <c r="B133" t="s">
        <v>199</v>
      </c>
      <c r="C133" t="s">
        <v>200</v>
      </c>
      <c r="D133" s="3">
        <v>6</v>
      </c>
      <c r="E133">
        <v>3</v>
      </c>
      <c r="F133">
        <v>82</v>
      </c>
    </row>
    <row r="134" spans="1:6" x14ac:dyDescent="0.45">
      <c r="A134" t="s">
        <v>210</v>
      </c>
      <c r="B134" t="s">
        <v>211</v>
      </c>
      <c r="C134" t="s">
        <v>212</v>
      </c>
      <c r="D134" s="3">
        <v>6</v>
      </c>
      <c r="E134">
        <v>7</v>
      </c>
      <c r="F134">
        <v>86</v>
      </c>
    </row>
    <row r="135" spans="1:6" x14ac:dyDescent="0.45">
      <c r="A135" t="s">
        <v>282</v>
      </c>
      <c r="B135" t="s">
        <v>283</v>
      </c>
      <c r="C135" t="s">
        <v>284</v>
      </c>
      <c r="D135" s="3">
        <v>6</v>
      </c>
      <c r="E135">
        <v>4</v>
      </c>
      <c r="F135">
        <v>110</v>
      </c>
    </row>
    <row r="136" spans="1:6" x14ac:dyDescent="0.45">
      <c r="A136" t="s">
        <v>365</v>
      </c>
      <c r="B136" t="s">
        <v>366</v>
      </c>
      <c r="C136" t="s">
        <v>367</v>
      </c>
      <c r="D136" s="3">
        <v>6</v>
      </c>
      <c r="E136">
        <v>4</v>
      </c>
      <c r="F136">
        <v>138</v>
      </c>
    </row>
    <row r="137" spans="1:6" x14ac:dyDescent="0.45">
      <c r="A137" t="s">
        <v>557</v>
      </c>
      <c r="B137" t="s">
        <v>558</v>
      </c>
      <c r="C137" t="s">
        <v>218</v>
      </c>
      <c r="D137" s="3">
        <v>6</v>
      </c>
      <c r="E137">
        <v>4</v>
      </c>
      <c r="F137">
        <v>203</v>
      </c>
    </row>
    <row r="138" spans="1:6" x14ac:dyDescent="0.45">
      <c r="A138" t="s">
        <v>658</v>
      </c>
      <c r="B138" t="s">
        <v>659</v>
      </c>
      <c r="C138" t="s">
        <v>660</v>
      </c>
      <c r="D138" s="3">
        <v>6</v>
      </c>
      <c r="E138">
        <v>5</v>
      </c>
      <c r="F138">
        <v>237</v>
      </c>
    </row>
    <row r="139" spans="1:6" x14ac:dyDescent="0.45">
      <c r="A139" t="s">
        <v>117</v>
      </c>
      <c r="B139" t="s">
        <v>118</v>
      </c>
      <c r="C139" t="s">
        <v>119</v>
      </c>
      <c r="D139" s="3">
        <v>5</v>
      </c>
      <c r="E139">
        <v>5</v>
      </c>
      <c r="F139">
        <v>54</v>
      </c>
    </row>
    <row r="140" spans="1:6" ht="36" x14ac:dyDescent="0.45">
      <c r="A140" t="s">
        <v>152</v>
      </c>
      <c r="B140" t="s">
        <v>153</v>
      </c>
      <c r="C140" s="1" t="s">
        <v>738</v>
      </c>
      <c r="D140" s="3">
        <v>5</v>
      </c>
      <c r="E140">
        <v>4</v>
      </c>
      <c r="F140">
        <v>66</v>
      </c>
    </row>
    <row r="141" spans="1:6" x14ac:dyDescent="0.45">
      <c r="A141" t="s">
        <v>160</v>
      </c>
      <c r="B141" t="s">
        <v>161</v>
      </c>
      <c r="C141" t="s">
        <v>162</v>
      </c>
      <c r="D141" s="3">
        <v>5</v>
      </c>
      <c r="E141">
        <v>4</v>
      </c>
      <c r="F141">
        <v>69</v>
      </c>
    </row>
    <row r="142" spans="1:6" x14ac:dyDescent="0.45">
      <c r="A142" t="s">
        <v>216</v>
      </c>
      <c r="B142" t="s">
        <v>217</v>
      </c>
      <c r="C142" t="s">
        <v>218</v>
      </c>
      <c r="D142" s="3">
        <v>5</v>
      </c>
      <c r="E142">
        <v>3</v>
      </c>
      <c r="F142">
        <v>88</v>
      </c>
    </row>
    <row r="143" spans="1:6" x14ac:dyDescent="0.45">
      <c r="A143" t="s">
        <v>288</v>
      </c>
      <c r="B143" t="s">
        <v>289</v>
      </c>
      <c r="C143" t="s">
        <v>290</v>
      </c>
      <c r="D143" s="3">
        <v>5</v>
      </c>
      <c r="E143">
        <v>2</v>
      </c>
      <c r="F143">
        <v>112</v>
      </c>
    </row>
    <row r="144" spans="1:6" x14ac:dyDescent="0.45">
      <c r="A144" t="s">
        <v>296</v>
      </c>
      <c r="B144" t="s">
        <v>297</v>
      </c>
      <c r="C144" t="s">
        <v>298</v>
      </c>
      <c r="D144" s="3">
        <v>5</v>
      </c>
      <c r="E144">
        <v>7</v>
      </c>
      <c r="F144">
        <v>115</v>
      </c>
    </row>
    <row r="145" spans="1:7" x14ac:dyDescent="0.45">
      <c r="A145" t="s">
        <v>335</v>
      </c>
      <c r="B145" t="s">
        <v>336</v>
      </c>
      <c r="C145" t="s">
        <v>337</v>
      </c>
      <c r="D145" s="3">
        <v>5</v>
      </c>
      <c r="E145">
        <v>4</v>
      </c>
      <c r="F145">
        <v>128</v>
      </c>
    </row>
    <row r="146" spans="1:7" x14ac:dyDescent="0.45">
      <c r="A146" t="s">
        <v>347</v>
      </c>
      <c r="B146" t="s">
        <v>348</v>
      </c>
      <c r="C146" t="s">
        <v>349</v>
      </c>
      <c r="D146" s="3">
        <v>5</v>
      </c>
      <c r="E146">
        <v>2</v>
      </c>
      <c r="F146">
        <v>132</v>
      </c>
    </row>
    <row r="147" spans="1:7" x14ac:dyDescent="0.45">
      <c r="A147" t="s">
        <v>359</v>
      </c>
      <c r="B147" t="s">
        <v>360</v>
      </c>
      <c r="C147" t="s">
        <v>361</v>
      </c>
      <c r="D147" s="3">
        <v>5</v>
      </c>
      <c r="E147">
        <v>4</v>
      </c>
      <c r="F147">
        <v>136</v>
      </c>
    </row>
    <row r="148" spans="1:7" ht="36" x14ac:dyDescent="0.45">
      <c r="A148" t="s">
        <v>389</v>
      </c>
      <c r="B148" t="s">
        <v>390</v>
      </c>
      <c r="C148" s="1" t="s">
        <v>739</v>
      </c>
      <c r="D148" s="3">
        <v>5</v>
      </c>
      <c r="E148">
        <v>4</v>
      </c>
      <c r="F148">
        <v>146</v>
      </c>
    </row>
    <row r="149" spans="1:7" x14ac:dyDescent="0.45">
      <c r="A149" t="s">
        <v>397</v>
      </c>
      <c r="B149" t="s">
        <v>398</v>
      </c>
      <c r="C149" t="s">
        <v>399</v>
      </c>
      <c r="D149" s="3">
        <v>5</v>
      </c>
      <c r="E149">
        <v>3</v>
      </c>
      <c r="F149">
        <v>149</v>
      </c>
    </row>
    <row r="150" spans="1:7" x14ac:dyDescent="0.45">
      <c r="A150" t="s">
        <v>661</v>
      </c>
      <c r="B150" t="s">
        <v>662</v>
      </c>
      <c r="C150" t="s">
        <v>663</v>
      </c>
      <c r="D150" s="3">
        <v>5</v>
      </c>
      <c r="E150">
        <v>7</v>
      </c>
      <c r="F150">
        <v>238</v>
      </c>
    </row>
    <row r="151" spans="1:7" x14ac:dyDescent="0.45">
      <c r="A151" t="s">
        <v>33</v>
      </c>
      <c r="B151" t="s">
        <v>34</v>
      </c>
      <c r="C151" t="s">
        <v>35</v>
      </c>
      <c r="D151" s="3">
        <v>4</v>
      </c>
      <c r="E151">
        <v>25</v>
      </c>
      <c r="F151">
        <v>18</v>
      </c>
    </row>
    <row r="152" spans="1:7" ht="36" x14ac:dyDescent="0.45">
      <c r="A152" t="s">
        <v>56</v>
      </c>
      <c r="B152" t="s">
        <v>720</v>
      </c>
      <c r="C152" s="1" t="s">
        <v>712</v>
      </c>
      <c r="D152" s="3">
        <v>4</v>
      </c>
      <c r="E152">
        <v>9</v>
      </c>
      <c r="F152">
        <v>28</v>
      </c>
    </row>
    <row r="153" spans="1:7" x14ac:dyDescent="0.45">
      <c r="A153" t="s">
        <v>84</v>
      </c>
      <c r="B153" t="s">
        <v>85</v>
      </c>
      <c r="C153" t="s">
        <v>86</v>
      </c>
      <c r="D153" s="3">
        <v>4</v>
      </c>
      <c r="E153">
        <v>3</v>
      </c>
      <c r="F153">
        <v>43</v>
      </c>
    </row>
    <row r="154" spans="1:7" x14ac:dyDescent="0.45">
      <c r="A154" t="s">
        <v>186</v>
      </c>
      <c r="B154" t="s">
        <v>187</v>
      </c>
      <c r="C154" t="s">
        <v>188</v>
      </c>
      <c r="D154" s="3">
        <v>4</v>
      </c>
      <c r="E154">
        <v>4</v>
      </c>
      <c r="F154">
        <v>78</v>
      </c>
    </row>
    <row r="155" spans="1:7" x14ac:dyDescent="0.45">
      <c r="A155" t="s">
        <v>463</v>
      </c>
      <c r="B155" t="s">
        <v>464</v>
      </c>
      <c r="C155" t="s">
        <v>465</v>
      </c>
      <c r="D155" s="3">
        <v>4</v>
      </c>
      <c r="E155">
        <v>4</v>
      </c>
      <c r="F155">
        <v>171</v>
      </c>
      <c r="G155" t="s">
        <v>423</v>
      </c>
    </row>
    <row r="156" spans="1:7" x14ac:dyDescent="0.45">
      <c r="A156" t="s">
        <v>494</v>
      </c>
      <c r="B156" t="s">
        <v>495</v>
      </c>
      <c r="C156" t="s">
        <v>496</v>
      </c>
      <c r="D156" s="3">
        <v>4</v>
      </c>
      <c r="E156">
        <v>35</v>
      </c>
      <c r="F156">
        <v>182</v>
      </c>
    </row>
    <row r="157" spans="1:7" x14ac:dyDescent="0.45">
      <c r="A157" t="s">
        <v>521</v>
      </c>
      <c r="B157" t="s">
        <v>522</v>
      </c>
      <c r="C157" t="s">
        <v>523</v>
      </c>
      <c r="D157" s="3">
        <v>4</v>
      </c>
      <c r="E157">
        <v>7</v>
      </c>
      <c r="F157">
        <v>191</v>
      </c>
    </row>
    <row r="158" spans="1:7" x14ac:dyDescent="0.45">
      <c r="A158" t="s">
        <v>643</v>
      </c>
      <c r="B158" t="s">
        <v>644</v>
      </c>
      <c r="C158" t="s">
        <v>645</v>
      </c>
      <c r="D158" s="3">
        <v>4</v>
      </c>
      <c r="E158">
        <v>13</v>
      </c>
      <c r="F158">
        <v>232</v>
      </c>
    </row>
    <row r="159" spans="1:7" x14ac:dyDescent="0.45">
      <c r="A159" t="s">
        <v>3</v>
      </c>
      <c r="B159" t="s">
        <v>701</v>
      </c>
      <c r="C159" t="s">
        <v>4</v>
      </c>
      <c r="D159" s="3">
        <v>3</v>
      </c>
      <c r="E159">
        <v>5</v>
      </c>
      <c r="F159">
        <v>2</v>
      </c>
    </row>
    <row r="160" spans="1:7" x14ac:dyDescent="0.45">
      <c r="A160" t="s">
        <v>44</v>
      </c>
      <c r="B160" t="s">
        <v>714</v>
      </c>
      <c r="C160" t="s">
        <v>45</v>
      </c>
      <c r="D160" s="3">
        <v>3</v>
      </c>
      <c r="E160">
        <v>15</v>
      </c>
      <c r="F160">
        <v>22</v>
      </c>
    </row>
    <row r="161" spans="1:7" x14ac:dyDescent="0.45">
      <c r="A161" t="s">
        <v>54</v>
      </c>
      <c r="B161" t="s">
        <v>719</v>
      </c>
      <c r="C161" t="s">
        <v>55</v>
      </c>
      <c r="D161" s="3">
        <v>3</v>
      </c>
      <c r="E161">
        <v>19</v>
      </c>
      <c r="F161">
        <v>27</v>
      </c>
    </row>
    <row r="162" spans="1:7" x14ac:dyDescent="0.45">
      <c r="A162" t="s">
        <v>111</v>
      </c>
      <c r="B162" t="s">
        <v>112</v>
      </c>
      <c r="C162" t="s">
        <v>113</v>
      </c>
      <c r="D162" s="3">
        <v>3</v>
      </c>
      <c r="E162">
        <v>9</v>
      </c>
      <c r="F162">
        <v>52</v>
      </c>
    </row>
    <row r="163" spans="1:7" x14ac:dyDescent="0.45">
      <c r="A163" t="s">
        <v>149</v>
      </c>
      <c r="B163" t="s">
        <v>150</v>
      </c>
      <c r="C163" t="s">
        <v>151</v>
      </c>
      <c r="D163" s="3">
        <v>3</v>
      </c>
      <c r="E163">
        <v>6</v>
      </c>
      <c r="F163">
        <v>65</v>
      </c>
    </row>
    <row r="164" spans="1:7" x14ac:dyDescent="0.45">
      <c r="A164" t="s">
        <v>172</v>
      </c>
      <c r="B164" t="s">
        <v>173</v>
      </c>
      <c r="C164" t="s">
        <v>174</v>
      </c>
      <c r="D164" s="3">
        <v>3</v>
      </c>
      <c r="E164">
        <v>3</v>
      </c>
      <c r="F164">
        <v>73</v>
      </c>
    </row>
    <row r="165" spans="1:7" x14ac:dyDescent="0.45">
      <c r="A165" t="s">
        <v>204</v>
      </c>
      <c r="B165" t="s">
        <v>205</v>
      </c>
      <c r="C165" t="s">
        <v>206</v>
      </c>
      <c r="D165" s="3">
        <v>3</v>
      </c>
      <c r="E165">
        <v>2</v>
      </c>
      <c r="F165">
        <v>84</v>
      </c>
    </row>
    <row r="166" spans="1:7" x14ac:dyDescent="0.45">
      <c r="A166" t="s">
        <v>219</v>
      </c>
      <c r="B166" t="s">
        <v>220</v>
      </c>
      <c r="C166" t="s">
        <v>221</v>
      </c>
      <c r="D166" s="3">
        <v>3</v>
      </c>
      <c r="E166">
        <v>2</v>
      </c>
      <c r="F166">
        <v>89</v>
      </c>
    </row>
    <row r="167" spans="1:7" x14ac:dyDescent="0.45">
      <c r="A167" t="s">
        <v>276</v>
      </c>
      <c r="B167" t="s">
        <v>277</v>
      </c>
      <c r="C167" t="s">
        <v>278</v>
      </c>
      <c r="D167" s="3">
        <v>3</v>
      </c>
      <c r="E167">
        <v>10</v>
      </c>
      <c r="F167">
        <v>108</v>
      </c>
    </row>
    <row r="168" spans="1:7" x14ac:dyDescent="0.45">
      <c r="A168" t="s">
        <v>291</v>
      </c>
      <c r="B168" t="s">
        <v>292</v>
      </c>
      <c r="C168" t="s">
        <v>86</v>
      </c>
      <c r="D168" s="3">
        <v>3</v>
      </c>
      <c r="E168">
        <v>5</v>
      </c>
      <c r="F168">
        <v>113</v>
      </c>
    </row>
    <row r="169" spans="1:7" x14ac:dyDescent="0.45">
      <c r="A169" t="s">
        <v>485</v>
      </c>
      <c r="B169" t="s">
        <v>486</v>
      </c>
      <c r="C169" t="s">
        <v>487</v>
      </c>
      <c r="D169" s="3">
        <v>3</v>
      </c>
      <c r="E169">
        <v>3</v>
      </c>
      <c r="F169">
        <v>179</v>
      </c>
      <c r="G169" t="s">
        <v>424</v>
      </c>
    </row>
    <row r="170" spans="1:7" x14ac:dyDescent="0.45">
      <c r="A170" t="s">
        <v>518</v>
      </c>
      <c r="B170" t="s">
        <v>519</v>
      </c>
      <c r="C170" t="s">
        <v>520</v>
      </c>
      <c r="D170" s="3">
        <v>3</v>
      </c>
      <c r="E170">
        <v>4</v>
      </c>
      <c r="F170">
        <v>190</v>
      </c>
    </row>
    <row r="171" spans="1:7" x14ac:dyDescent="0.45">
      <c r="A171" t="s">
        <v>542</v>
      </c>
      <c r="B171" t="s">
        <v>543</v>
      </c>
      <c r="C171" t="s">
        <v>544</v>
      </c>
      <c r="D171" s="3">
        <v>3</v>
      </c>
      <c r="E171">
        <v>4</v>
      </c>
      <c r="F171">
        <v>198</v>
      </c>
    </row>
    <row r="172" spans="1:7" x14ac:dyDescent="0.45">
      <c r="A172" t="s">
        <v>562</v>
      </c>
      <c r="B172" t="s">
        <v>563</v>
      </c>
      <c r="C172" t="s">
        <v>564</v>
      </c>
      <c r="D172" s="3">
        <v>3</v>
      </c>
      <c r="E172">
        <v>4</v>
      </c>
      <c r="F172">
        <v>205</v>
      </c>
    </row>
    <row r="173" spans="1:7" x14ac:dyDescent="0.45">
      <c r="A173" t="s">
        <v>595</v>
      </c>
      <c r="B173" t="s">
        <v>596</v>
      </c>
      <c r="C173" t="s">
        <v>597</v>
      </c>
      <c r="D173" s="3">
        <v>3</v>
      </c>
      <c r="E173">
        <v>13</v>
      </c>
      <c r="F173">
        <v>216</v>
      </c>
    </row>
    <row r="174" spans="1:7" x14ac:dyDescent="0.45">
      <c r="A174" t="s">
        <v>598</v>
      </c>
      <c r="B174" t="s">
        <v>599</v>
      </c>
      <c r="C174" t="s">
        <v>600</v>
      </c>
      <c r="D174" s="3">
        <v>3</v>
      </c>
      <c r="E174">
        <v>9</v>
      </c>
      <c r="F174">
        <v>217</v>
      </c>
    </row>
    <row r="175" spans="1:7" x14ac:dyDescent="0.45">
      <c r="A175" t="s">
        <v>616</v>
      </c>
      <c r="B175" t="s">
        <v>617</v>
      </c>
      <c r="C175" t="s">
        <v>618</v>
      </c>
      <c r="D175" s="3">
        <v>3</v>
      </c>
      <c r="E175">
        <v>21</v>
      </c>
      <c r="F175">
        <v>223</v>
      </c>
    </row>
    <row r="176" spans="1:7" ht="36" x14ac:dyDescent="0.45">
      <c r="A176">
        <v>686</v>
      </c>
      <c r="B176" t="s">
        <v>702</v>
      </c>
      <c r="C176" s="1" t="s">
        <v>698</v>
      </c>
      <c r="D176" s="3">
        <v>2</v>
      </c>
      <c r="E176" s="2">
        <f>2/12</f>
        <v>0.16666666666666666</v>
      </c>
      <c r="F176">
        <v>3</v>
      </c>
    </row>
    <row r="177" spans="1:7" x14ac:dyDescent="0.45">
      <c r="A177" t="s">
        <v>96</v>
      </c>
      <c r="B177" t="s">
        <v>97</v>
      </c>
      <c r="C177" t="s">
        <v>98</v>
      </c>
      <c r="D177" s="3">
        <v>2</v>
      </c>
      <c r="E177">
        <v>3</v>
      </c>
      <c r="F177">
        <v>47</v>
      </c>
    </row>
    <row r="178" spans="1:7" x14ac:dyDescent="0.45">
      <c r="A178" t="s">
        <v>102</v>
      </c>
      <c r="B178" t="s">
        <v>103</v>
      </c>
      <c r="C178" t="s">
        <v>104</v>
      </c>
      <c r="D178" s="3">
        <v>2</v>
      </c>
      <c r="E178">
        <v>6</v>
      </c>
      <c r="F178">
        <v>49</v>
      </c>
    </row>
    <row r="179" spans="1:7" x14ac:dyDescent="0.45">
      <c r="A179" t="s">
        <v>231</v>
      </c>
      <c r="B179" t="s">
        <v>232</v>
      </c>
      <c r="C179" t="s">
        <v>233</v>
      </c>
      <c r="D179" s="3">
        <v>2</v>
      </c>
      <c r="E179">
        <v>4</v>
      </c>
      <c r="F179">
        <v>93</v>
      </c>
    </row>
    <row r="180" spans="1:7" x14ac:dyDescent="0.45">
      <c r="A180" t="s">
        <v>246</v>
      </c>
      <c r="B180" t="s">
        <v>247</v>
      </c>
      <c r="C180" t="s">
        <v>248</v>
      </c>
      <c r="D180" s="3">
        <v>2</v>
      </c>
      <c r="E180">
        <v>2</v>
      </c>
      <c r="F180">
        <v>98</v>
      </c>
    </row>
    <row r="181" spans="1:7" x14ac:dyDescent="0.45">
      <c r="A181" t="s">
        <v>249</v>
      </c>
      <c r="B181" t="s">
        <v>250</v>
      </c>
      <c r="C181" t="s">
        <v>251</v>
      </c>
      <c r="D181" s="3">
        <v>2</v>
      </c>
      <c r="E181">
        <v>4</v>
      </c>
      <c r="F181">
        <v>99</v>
      </c>
    </row>
    <row r="182" spans="1:7" x14ac:dyDescent="0.45">
      <c r="A182" t="s">
        <v>305</v>
      </c>
      <c r="B182" t="s">
        <v>306</v>
      </c>
      <c r="C182" t="s">
        <v>307</v>
      </c>
      <c r="D182" s="3">
        <v>2</v>
      </c>
      <c r="E182">
        <v>2</v>
      </c>
      <c r="F182">
        <v>118</v>
      </c>
    </row>
    <row r="183" spans="1:7" x14ac:dyDescent="0.45">
      <c r="A183" t="s">
        <v>311</v>
      </c>
      <c r="B183" t="s">
        <v>312</v>
      </c>
      <c r="C183" t="s">
        <v>313</v>
      </c>
      <c r="D183" s="3">
        <v>2</v>
      </c>
      <c r="E183">
        <v>3</v>
      </c>
      <c r="F183">
        <v>120</v>
      </c>
    </row>
    <row r="184" spans="1:7" x14ac:dyDescent="0.45">
      <c r="A184" t="s">
        <v>317</v>
      </c>
      <c r="B184" t="s">
        <v>318</v>
      </c>
      <c r="C184" t="s">
        <v>319</v>
      </c>
      <c r="D184" s="3">
        <v>2</v>
      </c>
      <c r="E184">
        <v>2</v>
      </c>
      <c r="F184">
        <v>122</v>
      </c>
    </row>
    <row r="185" spans="1:7" x14ac:dyDescent="0.45">
      <c r="A185" t="s">
        <v>341</v>
      </c>
      <c r="B185" t="s">
        <v>342</v>
      </c>
      <c r="C185" t="s">
        <v>343</v>
      </c>
      <c r="D185" s="3">
        <v>2</v>
      </c>
      <c r="E185">
        <v>3</v>
      </c>
      <c r="F185">
        <v>130</v>
      </c>
    </row>
    <row r="186" spans="1:7" x14ac:dyDescent="0.45">
      <c r="A186" t="s">
        <v>350</v>
      </c>
      <c r="B186" t="s">
        <v>351</v>
      </c>
      <c r="C186" t="s">
        <v>352</v>
      </c>
      <c r="D186" s="3">
        <v>2</v>
      </c>
      <c r="E186">
        <v>3</v>
      </c>
      <c r="F186">
        <v>133</v>
      </c>
    </row>
    <row r="187" spans="1:7" x14ac:dyDescent="0.45">
      <c r="A187" t="s">
        <v>443</v>
      </c>
      <c r="B187" t="s">
        <v>444</v>
      </c>
      <c r="C187" t="s">
        <v>445</v>
      </c>
      <c r="D187" s="3">
        <v>2</v>
      </c>
      <c r="E187">
        <v>3</v>
      </c>
      <c r="F187">
        <v>164</v>
      </c>
      <c r="G187" t="s">
        <v>424</v>
      </c>
    </row>
    <row r="188" spans="1:7" x14ac:dyDescent="0.45">
      <c r="A188" t="s">
        <v>449</v>
      </c>
      <c r="B188" t="s">
        <v>450</v>
      </c>
      <c r="C188" t="s">
        <v>451</v>
      </c>
      <c r="D188" s="3">
        <v>2</v>
      </c>
      <c r="E188">
        <v>6</v>
      </c>
      <c r="F188">
        <v>166</v>
      </c>
      <c r="G188" t="s">
        <v>424</v>
      </c>
    </row>
    <row r="189" spans="1:7" x14ac:dyDescent="0.45">
      <c r="A189" t="s">
        <v>527</v>
      </c>
      <c r="B189" t="s">
        <v>528</v>
      </c>
      <c r="C189" t="s">
        <v>529</v>
      </c>
      <c r="D189" s="3">
        <v>2</v>
      </c>
      <c r="E189">
        <v>3</v>
      </c>
      <c r="F189">
        <v>193</v>
      </c>
    </row>
    <row r="190" spans="1:7" x14ac:dyDescent="0.45">
      <c r="A190" t="s">
        <v>568</v>
      </c>
      <c r="B190" t="s">
        <v>569</v>
      </c>
      <c r="C190" t="s">
        <v>570</v>
      </c>
      <c r="D190" s="3">
        <v>2</v>
      </c>
      <c r="E190">
        <v>5</v>
      </c>
      <c r="F190">
        <v>207</v>
      </c>
    </row>
    <row r="191" spans="1:7" x14ac:dyDescent="0.45">
      <c r="A191" t="s">
        <v>604</v>
      </c>
      <c r="B191" t="s">
        <v>605</v>
      </c>
      <c r="C191" t="s">
        <v>606</v>
      </c>
      <c r="D191" s="3">
        <v>2</v>
      </c>
      <c r="E191">
        <v>5</v>
      </c>
      <c r="F191">
        <v>219</v>
      </c>
    </row>
    <row r="192" spans="1:7" ht="36" x14ac:dyDescent="0.45">
      <c r="A192" t="s">
        <v>59</v>
      </c>
      <c r="B192" t="s">
        <v>723</v>
      </c>
      <c r="C192" s="1" t="s">
        <v>721</v>
      </c>
      <c r="D192" s="3">
        <v>1</v>
      </c>
      <c r="E192">
        <v>10</v>
      </c>
      <c r="F192">
        <v>30</v>
      </c>
    </row>
    <row r="193" spans="1:7" x14ac:dyDescent="0.45">
      <c r="A193" t="s">
        <v>129</v>
      </c>
      <c r="B193" t="s">
        <v>130</v>
      </c>
      <c r="C193" t="s">
        <v>131</v>
      </c>
      <c r="D193" s="3">
        <v>1</v>
      </c>
      <c r="E193">
        <v>4</v>
      </c>
      <c r="F193">
        <v>58</v>
      </c>
    </row>
    <row r="194" spans="1:7" x14ac:dyDescent="0.45">
      <c r="A194" t="s">
        <v>146</v>
      </c>
      <c r="B194" t="s">
        <v>147</v>
      </c>
      <c r="C194" t="s">
        <v>148</v>
      </c>
      <c r="D194" s="3">
        <v>1</v>
      </c>
      <c r="E194">
        <v>5</v>
      </c>
      <c r="F194">
        <v>64</v>
      </c>
    </row>
    <row r="195" spans="1:7" x14ac:dyDescent="0.45">
      <c r="A195" t="s">
        <v>166</v>
      </c>
      <c r="B195" t="s">
        <v>167</v>
      </c>
      <c r="C195" t="s">
        <v>168</v>
      </c>
      <c r="D195" s="3">
        <v>1</v>
      </c>
      <c r="E195">
        <v>3</v>
      </c>
      <c r="F195">
        <v>71</v>
      </c>
    </row>
    <row r="196" spans="1:7" x14ac:dyDescent="0.45">
      <c r="A196" t="s">
        <v>207</v>
      </c>
      <c r="B196" t="s">
        <v>208</v>
      </c>
      <c r="C196" t="s">
        <v>209</v>
      </c>
      <c r="D196" s="3">
        <v>1</v>
      </c>
      <c r="E196">
        <v>4</v>
      </c>
      <c r="F196">
        <v>85</v>
      </c>
    </row>
    <row r="197" spans="1:7" x14ac:dyDescent="0.45">
      <c r="A197" t="s">
        <v>240</v>
      </c>
      <c r="B197" t="s">
        <v>241</v>
      </c>
      <c r="C197" t="s">
        <v>242</v>
      </c>
      <c r="D197" s="3">
        <v>1</v>
      </c>
      <c r="E197">
        <v>3</v>
      </c>
      <c r="F197">
        <v>96</v>
      </c>
    </row>
    <row r="198" spans="1:7" x14ac:dyDescent="0.45">
      <c r="A198" t="s">
        <v>252</v>
      </c>
      <c r="B198" t="s">
        <v>253</v>
      </c>
      <c r="C198" t="s">
        <v>254</v>
      </c>
      <c r="D198" s="3">
        <v>1</v>
      </c>
      <c r="E198">
        <v>3</v>
      </c>
      <c r="F198">
        <v>100</v>
      </c>
    </row>
    <row r="199" spans="1:7" x14ac:dyDescent="0.45">
      <c r="A199" t="s">
        <v>255</v>
      </c>
      <c r="B199" t="s">
        <v>256</v>
      </c>
      <c r="C199" t="s">
        <v>257</v>
      </c>
      <c r="D199" s="3">
        <v>1</v>
      </c>
      <c r="E199">
        <v>5</v>
      </c>
      <c r="F199">
        <v>101</v>
      </c>
    </row>
    <row r="200" spans="1:7" x14ac:dyDescent="0.45">
      <c r="A200" t="s">
        <v>270</v>
      </c>
      <c r="B200" t="s">
        <v>271</v>
      </c>
      <c r="C200" t="s">
        <v>272</v>
      </c>
      <c r="D200" s="3">
        <v>1</v>
      </c>
      <c r="E200">
        <v>2</v>
      </c>
      <c r="F200">
        <v>106</v>
      </c>
    </row>
    <row r="201" spans="1:7" x14ac:dyDescent="0.45">
      <c r="A201" t="s">
        <v>293</v>
      </c>
      <c r="B201" t="s">
        <v>294</v>
      </c>
      <c r="C201" t="s">
        <v>295</v>
      </c>
      <c r="D201" s="3">
        <v>1</v>
      </c>
      <c r="E201">
        <v>3</v>
      </c>
      <c r="F201">
        <v>114</v>
      </c>
    </row>
    <row r="202" spans="1:7" x14ac:dyDescent="0.45">
      <c r="A202" t="s">
        <v>314</v>
      </c>
      <c r="B202" t="s">
        <v>315</v>
      </c>
      <c r="C202" t="s">
        <v>316</v>
      </c>
      <c r="D202" s="3">
        <v>1</v>
      </c>
      <c r="E202">
        <v>4</v>
      </c>
      <c r="F202">
        <v>121</v>
      </c>
    </row>
    <row r="203" spans="1:7" x14ac:dyDescent="0.45">
      <c r="A203" t="s">
        <v>332</v>
      </c>
      <c r="B203" t="s">
        <v>333</v>
      </c>
      <c r="C203" t="s">
        <v>334</v>
      </c>
      <c r="D203" s="3">
        <v>1</v>
      </c>
      <c r="E203">
        <v>2</v>
      </c>
      <c r="F203">
        <v>127</v>
      </c>
    </row>
    <row r="204" spans="1:7" x14ac:dyDescent="0.45">
      <c r="A204" t="s">
        <v>338</v>
      </c>
      <c r="B204" t="s">
        <v>339</v>
      </c>
      <c r="C204" t="s">
        <v>340</v>
      </c>
      <c r="D204" s="3">
        <v>1</v>
      </c>
      <c r="E204">
        <v>5</v>
      </c>
      <c r="F204">
        <v>129</v>
      </c>
    </row>
    <row r="205" spans="1:7" x14ac:dyDescent="0.45">
      <c r="A205" t="s">
        <v>383</v>
      </c>
      <c r="B205" t="s">
        <v>384</v>
      </c>
      <c r="C205" t="s">
        <v>385</v>
      </c>
      <c r="D205" s="3">
        <v>1</v>
      </c>
      <c r="E205">
        <v>4</v>
      </c>
      <c r="F205">
        <v>144</v>
      </c>
    </row>
    <row r="206" spans="1:7" x14ac:dyDescent="0.45">
      <c r="A206" t="s">
        <v>400</v>
      </c>
      <c r="B206" t="s">
        <v>401</v>
      </c>
      <c r="C206" t="s">
        <v>402</v>
      </c>
      <c r="D206" s="3">
        <v>1</v>
      </c>
      <c r="E206">
        <v>3</v>
      </c>
      <c r="F206">
        <v>150</v>
      </c>
    </row>
    <row r="207" spans="1:7" x14ac:dyDescent="0.45">
      <c r="A207" t="s">
        <v>415</v>
      </c>
      <c r="B207" t="s">
        <v>416</v>
      </c>
      <c r="C207" t="s">
        <v>405</v>
      </c>
      <c r="D207" s="3">
        <v>1</v>
      </c>
      <c r="E207">
        <v>4</v>
      </c>
      <c r="F207">
        <v>155</v>
      </c>
    </row>
    <row r="208" spans="1:7" x14ac:dyDescent="0.45">
      <c r="A208" t="s">
        <v>425</v>
      </c>
      <c r="B208" t="s">
        <v>426</v>
      </c>
      <c r="C208" t="s">
        <v>427</v>
      </c>
      <c r="D208" s="3">
        <v>1</v>
      </c>
      <c r="E208">
        <v>5</v>
      </c>
      <c r="F208">
        <v>158</v>
      </c>
      <c r="G208" t="s">
        <v>423</v>
      </c>
    </row>
    <row r="209" spans="1:6" x14ac:dyDescent="0.45">
      <c r="A209" t="s">
        <v>506</v>
      </c>
      <c r="B209" t="s">
        <v>507</v>
      </c>
      <c r="C209" t="s">
        <v>508</v>
      </c>
      <c r="D209" s="3">
        <v>1</v>
      </c>
      <c r="E209">
        <v>6</v>
      </c>
      <c r="F209">
        <v>186</v>
      </c>
    </row>
    <row r="210" spans="1:6" x14ac:dyDescent="0.45">
      <c r="A210" t="s">
        <v>622</v>
      </c>
      <c r="B210" t="s">
        <v>623</v>
      </c>
      <c r="C210" t="s">
        <v>624</v>
      </c>
      <c r="D210" s="3">
        <v>1</v>
      </c>
      <c r="E210">
        <v>4</v>
      </c>
      <c r="F210">
        <v>225</v>
      </c>
    </row>
    <row r="211" spans="1:6" x14ac:dyDescent="0.45">
      <c r="A211" t="s">
        <v>631</v>
      </c>
      <c r="B211" t="s">
        <v>632</v>
      </c>
      <c r="C211" t="s">
        <v>633</v>
      </c>
      <c r="D211" s="3">
        <v>1</v>
      </c>
      <c r="E211">
        <v>14</v>
      </c>
      <c r="F211">
        <v>228</v>
      </c>
    </row>
    <row r="212" spans="1:6" x14ac:dyDescent="0.45">
      <c r="A212" t="s">
        <v>667</v>
      </c>
      <c r="B212" t="s">
        <v>668</v>
      </c>
      <c r="C212" t="s">
        <v>669</v>
      </c>
      <c r="D212" s="3">
        <v>1</v>
      </c>
      <c r="E212">
        <v>2</v>
      </c>
      <c r="F212">
        <v>240</v>
      </c>
    </row>
    <row r="213" spans="1:6" x14ac:dyDescent="0.45">
      <c r="A213" t="s">
        <v>12</v>
      </c>
      <c r="B213" t="s">
        <v>705</v>
      </c>
      <c r="C213" t="s">
        <v>13</v>
      </c>
      <c r="D213" s="3">
        <v>0</v>
      </c>
      <c r="E213">
        <v>3</v>
      </c>
      <c r="F213">
        <v>7</v>
      </c>
    </row>
    <row r="214" spans="1:6" ht="36" x14ac:dyDescent="0.45">
      <c r="A214">
        <v>749</v>
      </c>
      <c r="B214" t="s">
        <v>708</v>
      </c>
      <c r="C214" s="1" t="s">
        <v>694</v>
      </c>
      <c r="D214" s="3">
        <v>0</v>
      </c>
      <c r="E214">
        <f>3/12</f>
        <v>0.25</v>
      </c>
      <c r="F214">
        <v>11</v>
      </c>
    </row>
    <row r="215" spans="1:6" ht="36" x14ac:dyDescent="0.45">
      <c r="A215" t="s">
        <v>21</v>
      </c>
      <c r="B215" t="s">
        <v>22</v>
      </c>
      <c r="C215" s="1" t="s">
        <v>695</v>
      </c>
      <c r="D215" s="3">
        <v>0</v>
      </c>
      <c r="E215">
        <v>9</v>
      </c>
      <c r="F215">
        <v>12</v>
      </c>
    </row>
    <row r="216" spans="1:6" ht="36" x14ac:dyDescent="0.45">
      <c r="A216" t="s">
        <v>23</v>
      </c>
      <c r="B216" t="s">
        <v>24</v>
      </c>
      <c r="C216" s="1" t="s">
        <v>696</v>
      </c>
      <c r="D216" s="3">
        <v>0</v>
      </c>
      <c r="E216">
        <v>9</v>
      </c>
      <c r="F216">
        <v>13</v>
      </c>
    </row>
    <row r="217" spans="1:6" ht="36" x14ac:dyDescent="0.45">
      <c r="A217" t="s">
        <v>25</v>
      </c>
      <c r="B217" t="s">
        <v>26</v>
      </c>
      <c r="C217" s="1" t="s">
        <v>697</v>
      </c>
      <c r="D217" s="3">
        <v>0</v>
      </c>
      <c r="E217">
        <v>3</v>
      </c>
      <c r="F217">
        <v>14</v>
      </c>
    </row>
    <row r="218" spans="1:6" x14ac:dyDescent="0.45">
      <c r="A218" t="s">
        <v>27</v>
      </c>
      <c r="B218" t="s">
        <v>709</v>
      </c>
      <c r="C218" t="s">
        <v>28</v>
      </c>
      <c r="D218" s="3">
        <v>0</v>
      </c>
      <c r="E218">
        <v>4</v>
      </c>
      <c r="F218">
        <v>15</v>
      </c>
    </row>
    <row r="219" spans="1:6" x14ac:dyDescent="0.45">
      <c r="A219" t="s">
        <v>50</v>
      </c>
      <c r="B219" t="s">
        <v>717</v>
      </c>
      <c r="C219" t="s">
        <v>51</v>
      </c>
      <c r="D219" s="3">
        <v>0</v>
      </c>
      <c r="E219">
        <v>4</v>
      </c>
      <c r="F219">
        <v>25</v>
      </c>
    </row>
    <row r="220" spans="1:6" x14ac:dyDescent="0.45">
      <c r="A220" t="s">
        <v>66</v>
      </c>
      <c r="B220" t="s">
        <v>728</v>
      </c>
      <c r="C220" t="s">
        <v>67</v>
      </c>
      <c r="D220" s="3">
        <v>0</v>
      </c>
      <c r="E220">
        <v>8</v>
      </c>
      <c r="F220">
        <v>34</v>
      </c>
    </row>
    <row r="221" spans="1:6" x14ac:dyDescent="0.45">
      <c r="A221" t="s">
        <v>69</v>
      </c>
      <c r="B221" t="s">
        <v>730</v>
      </c>
      <c r="C221" t="s">
        <v>70</v>
      </c>
      <c r="D221" s="3">
        <v>0</v>
      </c>
      <c r="E221">
        <v>11</v>
      </c>
      <c r="F221">
        <v>36</v>
      </c>
    </row>
    <row r="222" spans="1:6" x14ac:dyDescent="0.45">
      <c r="A222" t="s">
        <v>81</v>
      </c>
      <c r="B222" t="s">
        <v>82</v>
      </c>
      <c r="C222" t="s">
        <v>83</v>
      </c>
      <c r="D222" s="3">
        <v>0</v>
      </c>
      <c r="E222">
        <v>4</v>
      </c>
      <c r="F222">
        <v>42</v>
      </c>
    </row>
    <row r="223" spans="1:6" x14ac:dyDescent="0.45">
      <c r="A223" t="s">
        <v>99</v>
      </c>
      <c r="B223" t="s">
        <v>100</v>
      </c>
      <c r="C223" t="s">
        <v>101</v>
      </c>
      <c r="D223" s="3">
        <v>0</v>
      </c>
      <c r="E223">
        <v>2</v>
      </c>
      <c r="F223">
        <v>48</v>
      </c>
    </row>
    <row r="224" spans="1:6" x14ac:dyDescent="0.45">
      <c r="A224" t="s">
        <v>135</v>
      </c>
      <c r="B224" t="s">
        <v>136</v>
      </c>
      <c r="C224" t="s">
        <v>137</v>
      </c>
      <c r="D224" s="3">
        <v>0</v>
      </c>
      <c r="E224">
        <v>3</v>
      </c>
      <c r="F224">
        <v>60</v>
      </c>
    </row>
    <row r="225" spans="1:7" x14ac:dyDescent="0.45">
      <c r="A225" t="s">
        <v>138</v>
      </c>
      <c r="B225" t="s">
        <v>139</v>
      </c>
      <c r="C225" t="s">
        <v>140</v>
      </c>
      <c r="D225" s="3">
        <v>0</v>
      </c>
      <c r="E225">
        <v>8</v>
      </c>
      <c r="F225">
        <v>61</v>
      </c>
    </row>
    <row r="226" spans="1:7" x14ac:dyDescent="0.45">
      <c r="A226" t="s">
        <v>154</v>
      </c>
      <c r="B226" t="s">
        <v>155</v>
      </c>
      <c r="C226" t="s">
        <v>156</v>
      </c>
      <c r="D226" s="3">
        <v>0</v>
      </c>
      <c r="E226">
        <v>5</v>
      </c>
      <c r="F226">
        <v>67</v>
      </c>
    </row>
    <row r="227" spans="1:7" x14ac:dyDescent="0.45">
      <c r="A227" t="s">
        <v>181</v>
      </c>
      <c r="B227" t="s">
        <v>182</v>
      </c>
      <c r="C227" t="s">
        <v>47</v>
      </c>
      <c r="D227" s="3">
        <v>0</v>
      </c>
      <c r="E227">
        <v>3</v>
      </c>
      <c r="F227">
        <v>76</v>
      </c>
    </row>
    <row r="228" spans="1:7" x14ac:dyDescent="0.45">
      <c r="A228" t="s">
        <v>237</v>
      </c>
      <c r="B228" t="s">
        <v>238</v>
      </c>
      <c r="C228" t="s">
        <v>239</v>
      </c>
      <c r="D228" s="3">
        <v>0</v>
      </c>
      <c r="E228">
        <v>2</v>
      </c>
      <c r="F228">
        <v>95</v>
      </c>
    </row>
    <row r="229" spans="1:7" x14ac:dyDescent="0.45">
      <c r="A229" t="s">
        <v>243</v>
      </c>
      <c r="B229" t="s">
        <v>244</v>
      </c>
      <c r="C229" t="s">
        <v>245</v>
      </c>
      <c r="D229" s="3">
        <v>0</v>
      </c>
      <c r="E229">
        <v>3</v>
      </c>
      <c r="F229">
        <v>97</v>
      </c>
    </row>
    <row r="230" spans="1:7" x14ac:dyDescent="0.45">
      <c r="A230" t="s">
        <v>261</v>
      </c>
      <c r="B230" t="s">
        <v>262</v>
      </c>
      <c r="C230" t="s">
        <v>263</v>
      </c>
      <c r="D230" s="3">
        <v>0</v>
      </c>
      <c r="E230">
        <v>5</v>
      </c>
      <c r="F230">
        <v>103</v>
      </c>
    </row>
    <row r="231" spans="1:7" x14ac:dyDescent="0.45">
      <c r="A231" t="s">
        <v>299</v>
      </c>
      <c r="B231" t="s">
        <v>300</v>
      </c>
      <c r="C231" t="s">
        <v>301</v>
      </c>
      <c r="D231" s="3">
        <v>0</v>
      </c>
      <c r="E231">
        <v>4</v>
      </c>
      <c r="F231">
        <v>116</v>
      </c>
    </row>
    <row r="232" spans="1:7" x14ac:dyDescent="0.45">
      <c r="A232" t="s">
        <v>302</v>
      </c>
      <c r="B232" t="s">
        <v>303</v>
      </c>
      <c r="C232" t="s">
        <v>304</v>
      </c>
      <c r="D232" s="3">
        <v>0</v>
      </c>
      <c r="E232">
        <v>3</v>
      </c>
      <c r="F232">
        <v>117</v>
      </c>
    </row>
    <row r="233" spans="1:7" x14ac:dyDescent="0.45">
      <c r="A233" t="s">
        <v>308</v>
      </c>
      <c r="B233" t="s">
        <v>309</v>
      </c>
      <c r="C233" t="s">
        <v>310</v>
      </c>
      <c r="D233" s="3">
        <v>0</v>
      </c>
      <c r="E233">
        <v>3</v>
      </c>
      <c r="F233">
        <v>119</v>
      </c>
    </row>
    <row r="234" spans="1:7" x14ac:dyDescent="0.45">
      <c r="A234" t="s">
        <v>323</v>
      </c>
      <c r="B234" t="s">
        <v>324</v>
      </c>
      <c r="C234" t="s">
        <v>325</v>
      </c>
      <c r="D234" s="3">
        <v>0</v>
      </c>
      <c r="E234">
        <v>2</v>
      </c>
      <c r="F234">
        <v>124</v>
      </c>
    </row>
    <row r="235" spans="1:7" x14ac:dyDescent="0.45">
      <c r="A235" t="s">
        <v>326</v>
      </c>
      <c r="B235" t="s">
        <v>327</v>
      </c>
      <c r="C235" t="s">
        <v>328</v>
      </c>
      <c r="D235" s="3">
        <v>0</v>
      </c>
      <c r="E235">
        <v>4</v>
      </c>
      <c r="F235">
        <v>125</v>
      </c>
    </row>
    <row r="236" spans="1:7" x14ac:dyDescent="0.45">
      <c r="A236" t="s">
        <v>329</v>
      </c>
      <c r="B236" t="s">
        <v>330</v>
      </c>
      <c r="C236" t="s">
        <v>331</v>
      </c>
      <c r="D236" s="3">
        <v>0</v>
      </c>
      <c r="E236">
        <v>2</v>
      </c>
      <c r="F236">
        <v>126</v>
      </c>
    </row>
    <row r="237" spans="1:7" x14ac:dyDescent="0.45">
      <c r="A237" t="s">
        <v>356</v>
      </c>
      <c r="B237" t="s">
        <v>357</v>
      </c>
      <c r="C237" t="s">
        <v>358</v>
      </c>
      <c r="D237" s="3">
        <v>0</v>
      </c>
      <c r="E237">
        <v>2</v>
      </c>
      <c r="F237">
        <v>135</v>
      </c>
    </row>
    <row r="238" spans="1:7" x14ac:dyDescent="0.45">
      <c r="A238" t="s">
        <v>391</v>
      </c>
      <c r="B238" t="s">
        <v>392</v>
      </c>
      <c r="C238" t="s">
        <v>393</v>
      </c>
      <c r="D238" s="3">
        <v>0</v>
      </c>
      <c r="E238">
        <v>2</v>
      </c>
      <c r="F238">
        <v>147</v>
      </c>
    </row>
    <row r="239" spans="1:7" x14ac:dyDescent="0.45">
      <c r="A239" t="s">
        <v>409</v>
      </c>
      <c r="B239" t="s">
        <v>410</v>
      </c>
      <c r="C239" t="s">
        <v>411</v>
      </c>
      <c r="D239" s="3">
        <v>0</v>
      </c>
      <c r="E239">
        <v>4</v>
      </c>
      <c r="F239">
        <v>153</v>
      </c>
    </row>
    <row r="240" spans="1:7" x14ac:dyDescent="0.45">
      <c r="A240" t="s">
        <v>428</v>
      </c>
      <c r="B240" t="s">
        <v>429</v>
      </c>
      <c r="C240" t="s">
        <v>430</v>
      </c>
      <c r="D240" s="3">
        <v>0</v>
      </c>
      <c r="E240">
        <v>5</v>
      </c>
      <c r="F240">
        <v>159</v>
      </c>
      <c r="G240" t="s">
        <v>424</v>
      </c>
    </row>
    <row r="241" spans="1:7" x14ac:dyDescent="0.45">
      <c r="A241" t="s">
        <v>457</v>
      </c>
      <c r="B241" t="s">
        <v>458</v>
      </c>
      <c r="C241" t="s">
        <v>459</v>
      </c>
      <c r="D241" s="3">
        <v>0</v>
      </c>
      <c r="E241">
        <v>8</v>
      </c>
      <c r="F241">
        <v>169</v>
      </c>
      <c r="G241" t="s">
        <v>424</v>
      </c>
    </row>
    <row r="242" spans="1:7" x14ac:dyDescent="0.45">
      <c r="A242" t="s">
        <v>472</v>
      </c>
      <c r="B242" t="s">
        <v>473</v>
      </c>
      <c r="C242" t="s">
        <v>474</v>
      </c>
      <c r="D242" s="3">
        <v>0</v>
      </c>
      <c r="E242">
        <v>3</v>
      </c>
      <c r="F242">
        <v>174</v>
      </c>
      <c r="G242" t="s">
        <v>424</v>
      </c>
    </row>
    <row r="243" spans="1:7" x14ac:dyDescent="0.45">
      <c r="A243" t="s">
        <v>500</v>
      </c>
      <c r="B243" t="s">
        <v>501</v>
      </c>
      <c r="C243" t="s">
        <v>502</v>
      </c>
      <c r="D243" s="3">
        <v>0</v>
      </c>
      <c r="E243">
        <v>13</v>
      </c>
      <c r="F243">
        <v>184</v>
      </c>
    </row>
    <row r="244" spans="1:7" x14ac:dyDescent="0.45">
      <c r="A244" t="s">
        <v>512</v>
      </c>
      <c r="B244" t="s">
        <v>513</v>
      </c>
      <c r="C244" t="s">
        <v>514</v>
      </c>
      <c r="D244" s="3">
        <v>0</v>
      </c>
      <c r="E244">
        <v>4</v>
      </c>
      <c r="F244">
        <v>188</v>
      </c>
    </row>
    <row r="245" spans="1:7" x14ac:dyDescent="0.45">
      <c r="A245" t="s">
        <v>533</v>
      </c>
      <c r="B245" t="s">
        <v>534</v>
      </c>
      <c r="C245" t="s">
        <v>535</v>
      </c>
      <c r="D245" s="3">
        <v>0</v>
      </c>
      <c r="E245">
        <v>3</v>
      </c>
      <c r="F245">
        <v>195</v>
      </c>
    </row>
    <row r="246" spans="1:7" x14ac:dyDescent="0.45">
      <c r="A246" t="s">
        <v>551</v>
      </c>
      <c r="B246" t="s">
        <v>552</v>
      </c>
      <c r="C246" t="s">
        <v>553</v>
      </c>
      <c r="D246" s="3">
        <v>0</v>
      </c>
      <c r="E246">
        <v>5</v>
      </c>
      <c r="F246">
        <v>201</v>
      </c>
    </row>
    <row r="247" spans="1:7" x14ac:dyDescent="0.45">
      <c r="A247" t="s">
        <v>586</v>
      </c>
      <c r="B247" t="s">
        <v>587</v>
      </c>
      <c r="C247" t="s">
        <v>588</v>
      </c>
      <c r="D247" s="3">
        <v>0</v>
      </c>
      <c r="E247">
        <v>4</v>
      </c>
      <c r="F247">
        <v>213</v>
      </c>
    </row>
    <row r="248" spans="1:7" x14ac:dyDescent="0.45">
      <c r="A248" t="s">
        <v>589</v>
      </c>
      <c r="B248" t="s">
        <v>590</v>
      </c>
      <c r="C248" t="s">
        <v>591</v>
      </c>
      <c r="D248" s="3">
        <v>0</v>
      </c>
      <c r="E248">
        <v>4</v>
      </c>
      <c r="F248">
        <v>214</v>
      </c>
    </row>
    <row r="249" spans="1:7" x14ac:dyDescent="0.45">
      <c r="A249" t="s">
        <v>625</v>
      </c>
      <c r="B249" t="s">
        <v>626</v>
      </c>
      <c r="C249" t="s">
        <v>627</v>
      </c>
      <c r="D249" s="3">
        <v>0</v>
      </c>
      <c r="E249">
        <v>5</v>
      </c>
      <c r="F249">
        <v>226</v>
      </c>
    </row>
    <row r="250" spans="1:7" x14ac:dyDescent="0.45">
      <c r="A250" t="s">
        <v>628</v>
      </c>
      <c r="B250" t="s">
        <v>629</v>
      </c>
      <c r="C250" t="s">
        <v>630</v>
      </c>
      <c r="D250" s="3">
        <v>0</v>
      </c>
      <c r="E250">
        <v>4</v>
      </c>
      <c r="F250">
        <v>227</v>
      </c>
    </row>
  </sheetData>
  <autoFilter ref="A2:G250" xr:uid="{62E743BD-EF56-49F5-A0A6-1DA7CF20A0F6}">
    <sortState xmlns:xlrd2="http://schemas.microsoft.com/office/spreadsheetml/2017/richdata2" ref="A3:G250">
      <sortCondition descending="1" ref="D2:D250"/>
    </sortState>
  </autoFilter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19C75-4A8C-4B91-9EAB-DC2843A49B8F}">
  <dimension ref="C2:J21"/>
  <sheetViews>
    <sheetView topLeftCell="C1" workbookViewId="0">
      <selection activeCell="I7" sqref="I7"/>
    </sheetView>
  </sheetViews>
  <sheetFormatPr defaultRowHeight="18" x14ac:dyDescent="0.45"/>
  <cols>
    <col min="3" max="4" width="12.09765625" bestFit="1" customWidth="1"/>
    <col min="5" max="5" width="9.8984375" bestFit="1" customWidth="1"/>
    <col min="6" max="6" width="11" bestFit="1" customWidth="1"/>
    <col min="7" max="7" width="12.09765625" bestFit="1" customWidth="1"/>
    <col min="8" max="8" width="9.8984375" bestFit="1" customWidth="1"/>
    <col min="9" max="10" width="11" bestFit="1" customWidth="1"/>
    <col min="11" max="11" width="9.8984375" bestFit="1" customWidth="1"/>
    <col min="12" max="12" width="12.09765625" bestFit="1" customWidth="1"/>
    <col min="13" max="13" width="11" bestFit="1" customWidth="1"/>
  </cols>
  <sheetData>
    <row r="2" spans="3:10" x14ac:dyDescent="0.45">
      <c r="D2" t="s">
        <v>740</v>
      </c>
      <c r="E2" t="s">
        <v>740</v>
      </c>
      <c r="F2" t="s">
        <v>740</v>
      </c>
      <c r="G2" t="s">
        <v>740</v>
      </c>
      <c r="H2" t="s">
        <v>740</v>
      </c>
      <c r="I2" t="s">
        <v>740</v>
      </c>
      <c r="J2" t="s">
        <v>740</v>
      </c>
    </row>
    <row r="3" spans="3:10" x14ac:dyDescent="0.45">
      <c r="C3" t="s">
        <v>743</v>
      </c>
      <c r="D3" t="s">
        <v>744</v>
      </c>
      <c r="E3" t="s">
        <v>746</v>
      </c>
      <c r="F3" t="s">
        <v>747</v>
      </c>
      <c r="G3" t="s">
        <v>748</v>
      </c>
      <c r="H3" t="s">
        <v>752</v>
      </c>
      <c r="I3" t="s">
        <v>754</v>
      </c>
      <c r="J3" t="s">
        <v>762</v>
      </c>
    </row>
    <row r="4" spans="3:10" x14ac:dyDescent="0.45">
      <c r="C4" s="4">
        <f>AVERAGE(Sheet1!$D$3:'Sheet1'!$D$250)</f>
        <v>103.82661290322581</v>
      </c>
      <c r="D4" s="4">
        <f>DAVERAGE(Sheet1!$A$2:$F$250,Sheet1!$D$2,D2:D3)</f>
        <v>210.33333333333334</v>
      </c>
      <c r="E4" s="4">
        <f>DAVERAGE(Sheet1!$A$2:$F$250,Sheet1!$D$2,E2:E3)</f>
        <v>9.4444444444444446</v>
      </c>
      <c r="F4" s="4">
        <f>DAVERAGE(Sheet1!$A$2:$F$250,Sheet1!$D$2,F2:F3)</f>
        <v>56.61904761904762</v>
      </c>
      <c r="G4" s="4">
        <f>DAVERAGE(Sheet1!$A$2:$F$250,Sheet1!$D$2,G2:G3)</f>
        <v>449.2</v>
      </c>
      <c r="H4" s="4">
        <f>DAVERAGE(Sheet1!$A$2:$F$250,Sheet1!$D$2,H2:H3)</f>
        <v>0.6875</v>
      </c>
      <c r="I4" s="4">
        <f>DAVERAGE(Sheet1!$A$2:$F$250,Sheet1!$D$2,I2:I3)</f>
        <v>51.896551724137929</v>
      </c>
      <c r="J4" s="4">
        <f>DAVERAGE(Sheet1!$A$2:$F$250,Sheet1!$D$2,J2:J3)</f>
        <v>4.25</v>
      </c>
    </row>
    <row r="5" spans="3:10" x14ac:dyDescent="0.45">
      <c r="D5">
        <f>COUNTIF(Sheet1!$B$3:$B$250,Sheet2!D3)</f>
        <v>12</v>
      </c>
      <c r="E5">
        <f>COUNTIF(Sheet1!$B$3:$B$250,Sheet2!E3)</f>
        <v>27</v>
      </c>
      <c r="F5">
        <f>COUNTIF(Sheet1!$B$3:$B$250,Sheet2!F3)</f>
        <v>21</v>
      </c>
      <c r="G5">
        <f>COUNTIF(Sheet1!$B$3:$B$250,Sheet2!G3)</f>
        <v>20</v>
      </c>
      <c r="H5">
        <f>COUNTIF(Sheet1!$B$3:$B$250,Sheet2!H3)</f>
        <v>16</v>
      </c>
      <c r="I5">
        <f>COUNTIF(Sheet1!$B$3:$B$250,Sheet2!I3)</f>
        <v>29</v>
      </c>
      <c r="J5">
        <f>COUNTIF(Sheet1!$B$3:$B$250,Sheet2!J3)</f>
        <v>12</v>
      </c>
    </row>
    <row r="7" spans="3:10" x14ac:dyDescent="0.45">
      <c r="D7" t="s">
        <v>740</v>
      </c>
      <c r="E7" t="s">
        <v>740</v>
      </c>
      <c r="F7" t="s">
        <v>740</v>
      </c>
      <c r="G7" t="s">
        <v>740</v>
      </c>
      <c r="H7" t="s">
        <v>740</v>
      </c>
      <c r="I7" t="s">
        <v>740</v>
      </c>
      <c r="J7" t="s">
        <v>740</v>
      </c>
    </row>
    <row r="8" spans="3:10" x14ac:dyDescent="0.45">
      <c r="D8" t="s">
        <v>745</v>
      </c>
      <c r="E8" t="s">
        <v>749</v>
      </c>
      <c r="F8" t="s">
        <v>750</v>
      </c>
      <c r="G8" t="s">
        <v>751</v>
      </c>
      <c r="H8" t="s">
        <v>753</v>
      </c>
      <c r="I8" t="str">
        <f>"&lt;&gt;"&amp;I3</f>
        <v>&lt;&gt;*永*</v>
      </c>
      <c r="J8" t="str">
        <f>"&lt;&gt;"&amp;J3</f>
        <v>&lt;&gt;*嘉*</v>
      </c>
    </row>
    <row r="9" spans="3:10" x14ac:dyDescent="0.45">
      <c r="D9">
        <f>DAVERAGE(Sheet1!$A$2:$F$250,Sheet1!$D$2,D7:D8)</f>
        <v>98.41101694915254</v>
      </c>
      <c r="E9">
        <f>DAVERAGE(Sheet1!$A$2:$F$250,Sheet1!$D$2,E7:E8)</f>
        <v>115.35746606334841</v>
      </c>
      <c r="F9">
        <f>DAVERAGE(Sheet1!$A$2:$F$250,Sheet1!$D$2,F7:F8)</f>
        <v>108.19383259911895</v>
      </c>
      <c r="G9">
        <f>DAVERAGE(Sheet1!$A$2:$F$250,Sheet1!$D$2,G7:G8)</f>
        <v>73.530701754385959</v>
      </c>
      <c r="H9">
        <f>DAVERAGE(Sheet1!$A$2:$F$250,Sheet1!$D$2,H7:H8)</f>
        <v>110.93965517241379</v>
      </c>
      <c r="I9">
        <f>DAVERAGE(Sheet1!$A$2:$F$250,Sheet1!$D$2,I7:I8)</f>
        <v>110.70319634703196</v>
      </c>
      <c r="J9">
        <f>DAVERAGE(Sheet1!$A$2:$F$250,Sheet1!$D$2,J7:J8)</f>
        <v>108.88983050847457</v>
      </c>
    </row>
    <row r="10" spans="3:10" x14ac:dyDescent="0.45">
      <c r="D10">
        <f>COUNTIF(Sheet1!$B$3:$B$250,Sheet2!D8)</f>
        <v>236</v>
      </c>
      <c r="E10">
        <f>COUNTIF(Sheet1!$B$3:$B$250,Sheet2!E8)</f>
        <v>221</v>
      </c>
      <c r="F10">
        <f>COUNTIF(Sheet1!$B$3:$B$250,Sheet2!F8)</f>
        <v>227</v>
      </c>
      <c r="G10">
        <f>COUNTIF(Sheet1!$B$3:$B$250,Sheet2!G8)</f>
        <v>228</v>
      </c>
      <c r="H10">
        <f>COUNTIF(Sheet1!$B$3:$B$250,Sheet2!H8)</f>
        <v>232</v>
      </c>
      <c r="I10">
        <f>COUNTIF(Sheet1!$B$3:$B$250,Sheet2!I8)</f>
        <v>219</v>
      </c>
      <c r="J10">
        <f>COUNTIF(Sheet1!$B$3:$B$250,Sheet2!J8)</f>
        <v>236</v>
      </c>
    </row>
    <row r="13" spans="3:10" x14ac:dyDescent="0.45">
      <c r="D13" t="s">
        <v>740</v>
      </c>
      <c r="E13" t="s">
        <v>740</v>
      </c>
      <c r="F13" t="s">
        <v>740</v>
      </c>
      <c r="G13" t="s">
        <v>740</v>
      </c>
      <c r="H13" t="s">
        <v>740</v>
      </c>
      <c r="I13" t="s">
        <v>740</v>
      </c>
      <c r="J13" t="s">
        <v>740</v>
      </c>
    </row>
    <row r="14" spans="3:10" x14ac:dyDescent="0.45">
      <c r="D14" t="s">
        <v>755</v>
      </c>
      <c r="E14" t="s">
        <v>756</v>
      </c>
      <c r="F14" t="s">
        <v>757</v>
      </c>
      <c r="G14" t="s">
        <v>758</v>
      </c>
      <c r="H14" t="s">
        <v>759</v>
      </c>
      <c r="I14" t="s">
        <v>760</v>
      </c>
      <c r="J14" t="s">
        <v>761</v>
      </c>
    </row>
    <row r="15" spans="3:10" x14ac:dyDescent="0.45">
      <c r="D15" s="4">
        <f>DAVERAGE(Sheet1!$A$2:$F$250,Sheet1!$D$2,D13:D14)</f>
        <v>56.235294117647058</v>
      </c>
      <c r="E15" s="4">
        <f>DAVERAGE(Sheet1!$A$2:$F$250,Sheet1!$D$2,E13:E14)</f>
        <v>3.25</v>
      </c>
      <c r="F15" s="4">
        <f>DAVERAGE(Sheet1!$A$2:$F$250,Sheet1!$D$2,F13:F14)</f>
        <v>4.666666666666667</v>
      </c>
      <c r="G15" s="4">
        <f>DAVERAGE(Sheet1!$A$2:$F$250,Sheet1!$D$2,G13:G14)</f>
        <v>54.533333333333331</v>
      </c>
      <c r="H15" s="4">
        <f>DAVERAGE(Sheet1!$A$2:$F$250,Sheet1!$D$2,H13:H14)</f>
        <v>142.86666666666667</v>
      </c>
      <c r="I15" s="4">
        <f>DAVERAGE(Sheet1!$A$2:$F$250,Sheet1!$D$2,I13:I14)</f>
        <v>1.3571428571428572</v>
      </c>
      <c r="J15" s="4">
        <f>DAVERAGE(Sheet1!$A$2:$F$250,Sheet1!$D$2,J13:J14)</f>
        <v>32.07692307692308</v>
      </c>
    </row>
    <row r="16" spans="3:10" x14ac:dyDescent="0.45">
      <c r="D16">
        <f>COUNTIF(Sheet1!$B$3:$B$250,Sheet2!D14)</f>
        <v>17</v>
      </c>
      <c r="E16">
        <f>COUNTIF(Sheet1!$B$3:$B$250,Sheet2!E14)</f>
        <v>16</v>
      </c>
      <c r="F16">
        <f>COUNTIF(Sheet1!$B$3:$B$250,Sheet2!F14)</f>
        <v>15</v>
      </c>
      <c r="G16">
        <f>COUNTIF(Sheet1!$B$3:$B$250,Sheet2!G14)</f>
        <v>15</v>
      </c>
      <c r="H16">
        <f>COUNTIF(Sheet1!$B$3:$B$250,Sheet2!H14)</f>
        <v>15</v>
      </c>
      <c r="I16">
        <f>COUNTIF(Sheet1!$B$3:$B$250,Sheet2!I14)</f>
        <v>14</v>
      </c>
      <c r="J16">
        <f>COUNTIF(Sheet1!$B$3:$B$250,Sheet2!J14)</f>
        <v>13</v>
      </c>
    </row>
    <row r="18" spans="4:10" x14ac:dyDescent="0.45">
      <c r="D18" t="s">
        <v>740</v>
      </c>
      <c r="E18" t="s">
        <v>740</v>
      </c>
      <c r="F18" t="s">
        <v>740</v>
      </c>
      <c r="G18" t="s">
        <v>740</v>
      </c>
      <c r="H18" t="s">
        <v>740</v>
      </c>
      <c r="I18" t="s">
        <v>740</v>
      </c>
      <c r="J18" t="s">
        <v>740</v>
      </c>
    </row>
    <row r="19" spans="4:10" x14ac:dyDescent="0.45">
      <c r="D19" t="str">
        <f t="shared" ref="D19:G19" si="0">"&lt;&gt;"&amp;D14</f>
        <v>&lt;&gt;*安*</v>
      </c>
      <c r="E19" t="str">
        <f t="shared" si="0"/>
        <v>&lt;&gt;*延*</v>
      </c>
      <c r="F19" t="str">
        <f t="shared" si="0"/>
        <v>&lt;&gt;*寛*</v>
      </c>
      <c r="G19" t="str">
        <f t="shared" si="0"/>
        <v>&lt;&gt;*徳*</v>
      </c>
      <c r="H19" t="str">
        <f t="shared" ref="H19:I19" si="1">"&lt;&gt;"&amp;H14</f>
        <v>&lt;&gt;*保*</v>
      </c>
      <c r="I19" t="str">
        <f t="shared" si="1"/>
        <v>&lt;&gt;*承*</v>
      </c>
      <c r="J19" t="str">
        <f t="shared" ref="J19" si="2">"&lt;&gt;"&amp;J14</f>
        <v>&lt;&gt;*仁*</v>
      </c>
    </row>
    <row r="20" spans="4:10" x14ac:dyDescent="0.45">
      <c r="D20">
        <f>DAVERAGE(Sheet1!$A$2:$F$250,Sheet1!$D$2,D18:D19)</f>
        <v>107.32900432900433</v>
      </c>
      <c r="E20">
        <f>DAVERAGE(Sheet1!$A$2:$F$250,Sheet1!$D$2,E18:E19)</f>
        <v>110.76293103448276</v>
      </c>
      <c r="F20">
        <f>DAVERAGE(Sheet1!$A$2:$F$250,Sheet1!$D$2,F18:F19)</f>
        <v>110.21030042918454</v>
      </c>
      <c r="G20">
        <f>DAVERAGE(Sheet1!$A$2:$F$250,Sheet1!$D$2,G18:G19)</f>
        <v>107</v>
      </c>
      <c r="H20">
        <f>DAVERAGE(Sheet1!$A$2:$F$250,Sheet1!$D$2,H18:H19)</f>
        <v>101.31330472103004</v>
      </c>
      <c r="I20">
        <f>DAVERAGE(Sheet1!$A$2:$F$250,Sheet1!$D$2,I18:I19)</f>
        <v>109.95726495726495</v>
      </c>
      <c r="J20">
        <f>DAVERAGE(Sheet1!$A$2:$F$250,Sheet1!$D$2,J18:J19)</f>
        <v>107.79574468085106</v>
      </c>
    </row>
    <row r="21" spans="4:10" x14ac:dyDescent="0.45">
      <c r="D21">
        <f>COUNTIF(Sheet1!$B$3:$B$250,Sheet2!D19)</f>
        <v>231</v>
      </c>
      <c r="E21">
        <f>COUNTIF(Sheet1!$B$3:$B$250,Sheet2!E19)</f>
        <v>232</v>
      </c>
      <c r="F21">
        <f>COUNTIF(Sheet1!$B$3:$B$250,Sheet2!F19)</f>
        <v>233</v>
      </c>
      <c r="G21">
        <f>COUNTIF(Sheet1!$B$3:$B$250,Sheet2!G19)</f>
        <v>233</v>
      </c>
      <c r="H21">
        <f>COUNTIF(Sheet1!$B$3:$B$250,Sheet2!H19)</f>
        <v>233</v>
      </c>
      <c r="I21">
        <f>COUNTIF(Sheet1!$B$3:$B$250,Sheet2!I19)</f>
        <v>234</v>
      </c>
      <c r="J21">
        <f>COUNTIF(Sheet1!$B$3:$B$250,Sheet2!J19)</f>
        <v>235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C661D-D857-4DDD-ABD2-A5D22CB9A9F4}">
  <dimension ref="A1:O110"/>
  <sheetViews>
    <sheetView tabSelected="1" workbookViewId="0">
      <pane xSplit="2" ySplit="2" topLeftCell="P19" activePane="bottomRight" state="frozen"/>
      <selection pane="topRight" activeCell="C1" sqref="C1"/>
      <selection pane="bottomLeft" activeCell="A3" sqref="A3"/>
      <selection pane="bottomRight" activeCell="B24" sqref="B24"/>
    </sheetView>
  </sheetViews>
  <sheetFormatPr defaultRowHeight="18" x14ac:dyDescent="0.45"/>
  <cols>
    <col min="1" max="1" width="11.296875" bestFit="1" customWidth="1"/>
    <col min="3" max="3" width="24.09765625" bestFit="1" customWidth="1"/>
    <col min="4" max="4" width="8.796875" style="3"/>
    <col min="8" max="8" width="13.3984375" style="3" customWidth="1"/>
  </cols>
  <sheetData>
    <row r="1" spans="1:15" x14ac:dyDescent="0.45">
      <c r="J1" t="s">
        <v>783</v>
      </c>
    </row>
    <row r="2" spans="1:15" x14ac:dyDescent="0.45">
      <c r="A2" t="s">
        <v>693</v>
      </c>
      <c r="B2" t="s">
        <v>740</v>
      </c>
      <c r="C2" t="s">
        <v>741</v>
      </c>
      <c r="D2" s="3" t="s">
        <v>777</v>
      </c>
      <c r="E2" t="s">
        <v>700</v>
      </c>
      <c r="F2" t="s">
        <v>742</v>
      </c>
      <c r="H2" s="3" t="s">
        <v>778</v>
      </c>
      <c r="I2" t="s">
        <v>779</v>
      </c>
      <c r="J2" s="3" t="s">
        <v>780</v>
      </c>
      <c r="K2" s="3" t="s">
        <v>781</v>
      </c>
      <c r="L2" s="3" t="s">
        <v>782</v>
      </c>
      <c r="M2" s="3" t="s">
        <v>785</v>
      </c>
      <c r="N2" s="3" t="s">
        <v>784</v>
      </c>
      <c r="O2" s="3" t="s">
        <v>786</v>
      </c>
    </row>
    <row r="3" spans="1:15" x14ac:dyDescent="0.45">
      <c r="A3" t="s">
        <v>649</v>
      </c>
      <c r="B3" t="s">
        <v>650</v>
      </c>
      <c r="C3" t="s">
        <v>651</v>
      </c>
      <c r="D3" s="3">
        <v>5143</v>
      </c>
      <c r="E3">
        <v>15</v>
      </c>
      <c r="F3">
        <v>234</v>
      </c>
      <c r="H3" s="3">
        <v>4696</v>
      </c>
      <c r="I3" s="5">
        <f>H3/D3</f>
        <v>0.91308574761812167</v>
      </c>
      <c r="J3" s="3">
        <v>891</v>
      </c>
      <c r="K3" s="3">
        <v>510</v>
      </c>
      <c r="L3" s="3">
        <v>140</v>
      </c>
      <c r="M3" s="3">
        <v>3055</v>
      </c>
      <c r="N3" s="3">
        <v>95</v>
      </c>
      <c r="O3" s="3">
        <f>H3-SUM(J3:N3)</f>
        <v>5</v>
      </c>
    </row>
    <row r="4" spans="1:15" x14ac:dyDescent="0.45">
      <c r="A4" t="s">
        <v>685</v>
      </c>
      <c r="B4" t="s">
        <v>686</v>
      </c>
      <c r="C4" t="s">
        <v>396</v>
      </c>
      <c r="D4" s="3">
        <v>4070</v>
      </c>
      <c r="E4">
        <v>64</v>
      </c>
      <c r="F4">
        <v>246</v>
      </c>
      <c r="H4" s="3">
        <v>3753</v>
      </c>
      <c r="I4" s="5">
        <f t="shared" ref="I4:I67" si="0">H4/D4</f>
        <v>0.92211302211302215</v>
      </c>
      <c r="J4" s="3">
        <v>2065</v>
      </c>
      <c r="K4" s="3">
        <v>1220</v>
      </c>
      <c r="L4" s="3">
        <v>231</v>
      </c>
      <c r="M4" s="3">
        <v>209</v>
      </c>
      <c r="N4" s="3">
        <v>24</v>
      </c>
      <c r="O4" s="3">
        <f t="shared" ref="O4:O26" si="1">H4-SUM(J4:N4)</f>
        <v>4</v>
      </c>
    </row>
    <row r="5" spans="1:15" x14ac:dyDescent="0.45">
      <c r="A5" t="s">
        <v>687</v>
      </c>
      <c r="B5" t="s">
        <v>688</v>
      </c>
      <c r="C5" t="s">
        <v>689</v>
      </c>
      <c r="D5" s="3">
        <v>2346</v>
      </c>
      <c r="E5">
        <v>31</v>
      </c>
      <c r="F5">
        <v>247</v>
      </c>
      <c r="H5" s="3">
        <v>2150</v>
      </c>
      <c r="I5" s="5">
        <f t="shared" si="0"/>
        <v>0.91645353793691386</v>
      </c>
      <c r="J5" s="3">
        <v>810</v>
      </c>
      <c r="K5" s="3">
        <v>1157</v>
      </c>
      <c r="L5" s="3">
        <v>24</v>
      </c>
      <c r="M5" s="3">
        <v>146</v>
      </c>
      <c r="N5" s="3">
        <v>13</v>
      </c>
      <c r="O5" s="3">
        <f t="shared" si="1"/>
        <v>0</v>
      </c>
    </row>
    <row r="6" spans="1:15" x14ac:dyDescent="0.45">
      <c r="A6" t="s">
        <v>634</v>
      </c>
      <c r="B6" t="s">
        <v>635</v>
      </c>
      <c r="C6" t="s">
        <v>636</v>
      </c>
      <c r="D6" s="3">
        <v>1965</v>
      </c>
      <c r="E6">
        <v>9</v>
      </c>
      <c r="F6">
        <v>229</v>
      </c>
      <c r="H6" s="3">
        <v>1797</v>
      </c>
      <c r="I6" s="5">
        <f t="shared" si="0"/>
        <v>0.91450381679389314</v>
      </c>
      <c r="J6" s="3">
        <v>883</v>
      </c>
      <c r="K6" s="3">
        <v>771</v>
      </c>
      <c r="L6" s="3">
        <v>38</v>
      </c>
      <c r="M6" s="3">
        <v>98</v>
      </c>
      <c r="N6" s="3">
        <v>5</v>
      </c>
      <c r="O6" s="3">
        <f t="shared" si="1"/>
        <v>2</v>
      </c>
    </row>
    <row r="7" spans="1:15" x14ac:dyDescent="0.45">
      <c r="A7" t="s">
        <v>75</v>
      </c>
      <c r="B7" t="s">
        <v>763</v>
      </c>
      <c r="C7" t="s">
        <v>76</v>
      </c>
      <c r="D7" s="3">
        <v>1425</v>
      </c>
      <c r="E7">
        <v>5</v>
      </c>
      <c r="F7">
        <v>39</v>
      </c>
      <c r="H7" s="3">
        <v>1428</v>
      </c>
      <c r="I7" s="5">
        <f>H7/1443</f>
        <v>0.98960498960498966</v>
      </c>
      <c r="J7" s="3">
        <v>4</v>
      </c>
      <c r="K7" s="3">
        <v>2</v>
      </c>
      <c r="L7" s="3">
        <v>1</v>
      </c>
      <c r="M7" s="3">
        <v>19</v>
      </c>
      <c r="N7" s="3">
        <v>1396</v>
      </c>
      <c r="O7" s="3">
        <f t="shared" si="1"/>
        <v>6</v>
      </c>
    </row>
    <row r="8" spans="1:15" x14ac:dyDescent="0.45">
      <c r="A8" t="s">
        <v>36</v>
      </c>
      <c r="B8" t="s">
        <v>37</v>
      </c>
      <c r="C8" t="s">
        <v>38</v>
      </c>
      <c r="D8" s="3">
        <v>966</v>
      </c>
      <c r="E8">
        <v>5</v>
      </c>
      <c r="F8">
        <v>19</v>
      </c>
      <c r="H8" s="3">
        <v>889</v>
      </c>
      <c r="I8" s="5">
        <f t="shared" si="0"/>
        <v>0.92028985507246375</v>
      </c>
      <c r="J8" s="3">
        <v>566</v>
      </c>
      <c r="K8" s="3">
        <v>242</v>
      </c>
      <c r="L8" s="3">
        <v>33</v>
      </c>
      <c r="M8" s="3">
        <v>44</v>
      </c>
      <c r="N8" s="3">
        <v>3</v>
      </c>
      <c r="O8" s="3">
        <f t="shared" si="1"/>
        <v>1</v>
      </c>
    </row>
    <row r="9" spans="1:15" x14ac:dyDescent="0.45">
      <c r="A9" t="s">
        <v>679</v>
      </c>
      <c r="B9" t="s">
        <v>680</v>
      </c>
      <c r="C9" t="s">
        <v>681</v>
      </c>
      <c r="D9" s="3">
        <v>903</v>
      </c>
      <c r="E9">
        <v>45</v>
      </c>
      <c r="F9">
        <v>244</v>
      </c>
      <c r="H9" s="3">
        <v>815</v>
      </c>
      <c r="I9" s="5">
        <f t="shared" si="0"/>
        <v>0.90254706533776297</v>
      </c>
      <c r="J9" s="3">
        <v>379</v>
      </c>
      <c r="K9" s="3">
        <v>282</v>
      </c>
      <c r="L9" s="3">
        <v>62</v>
      </c>
      <c r="M9" s="3">
        <v>81</v>
      </c>
      <c r="N9" s="3">
        <v>11</v>
      </c>
      <c r="O9" s="3">
        <f t="shared" si="1"/>
        <v>0</v>
      </c>
    </row>
    <row r="10" spans="1:15" x14ac:dyDescent="0.45">
      <c r="A10" t="s">
        <v>394</v>
      </c>
      <c r="B10" t="s">
        <v>395</v>
      </c>
      <c r="C10" t="s">
        <v>396</v>
      </c>
      <c r="D10" s="3">
        <v>760</v>
      </c>
      <c r="E10">
        <v>6</v>
      </c>
      <c r="F10">
        <v>148</v>
      </c>
      <c r="H10" s="3">
        <v>701</v>
      </c>
      <c r="I10" s="5">
        <f t="shared" si="0"/>
        <v>0.92236842105263162</v>
      </c>
      <c r="J10" s="3">
        <v>356</v>
      </c>
      <c r="K10" s="3">
        <v>279</v>
      </c>
      <c r="L10" s="3">
        <v>15</v>
      </c>
      <c r="M10" s="3">
        <v>51</v>
      </c>
      <c r="N10" s="3">
        <v>0</v>
      </c>
      <c r="O10" s="3">
        <f t="shared" si="1"/>
        <v>0</v>
      </c>
    </row>
    <row r="11" spans="1:15" x14ac:dyDescent="0.45">
      <c r="A11" t="s">
        <v>682</v>
      </c>
      <c r="B11" t="s">
        <v>683</v>
      </c>
      <c r="C11" t="s">
        <v>684</v>
      </c>
      <c r="D11" s="3">
        <v>756</v>
      </c>
      <c r="E11">
        <v>15</v>
      </c>
      <c r="F11">
        <v>245</v>
      </c>
      <c r="H11" s="3">
        <v>693</v>
      </c>
      <c r="I11" s="5">
        <f t="shared" si="0"/>
        <v>0.91666666666666663</v>
      </c>
      <c r="J11" s="3">
        <v>297</v>
      </c>
      <c r="K11" s="3">
        <v>223</v>
      </c>
      <c r="L11" s="3">
        <v>66</v>
      </c>
      <c r="M11" s="3">
        <v>93</v>
      </c>
      <c r="N11" s="3">
        <v>13</v>
      </c>
      <c r="O11" s="3">
        <f t="shared" si="1"/>
        <v>1</v>
      </c>
    </row>
    <row r="12" spans="1:15" x14ac:dyDescent="0.45">
      <c r="A12" t="s">
        <v>469</v>
      </c>
      <c r="B12" t="s">
        <v>470</v>
      </c>
      <c r="C12" t="s">
        <v>471</v>
      </c>
      <c r="D12" s="3">
        <v>698</v>
      </c>
      <c r="E12">
        <v>5</v>
      </c>
      <c r="F12">
        <v>173</v>
      </c>
      <c r="H12" s="3">
        <v>649</v>
      </c>
      <c r="I12" s="5">
        <f t="shared" si="0"/>
        <v>0.92979942693409745</v>
      </c>
      <c r="J12" s="3">
        <v>356</v>
      </c>
      <c r="K12" s="3">
        <v>238</v>
      </c>
      <c r="L12" s="3">
        <v>26</v>
      </c>
      <c r="M12" s="3">
        <v>28</v>
      </c>
      <c r="N12" s="3">
        <v>1</v>
      </c>
      <c r="O12" s="3">
        <f t="shared" si="1"/>
        <v>0</v>
      </c>
    </row>
    <row r="13" spans="1:15" x14ac:dyDescent="0.45">
      <c r="A13" t="s">
        <v>690</v>
      </c>
      <c r="B13" t="s">
        <v>691</v>
      </c>
      <c r="C13" t="s">
        <v>692</v>
      </c>
      <c r="D13" s="3">
        <v>698</v>
      </c>
      <c r="F13">
        <v>248</v>
      </c>
      <c r="H13" s="3">
        <v>698</v>
      </c>
      <c r="I13" s="5">
        <f t="shared" si="0"/>
        <v>1</v>
      </c>
      <c r="J13" s="3">
        <v>493</v>
      </c>
      <c r="K13" s="3">
        <v>23</v>
      </c>
      <c r="L13" s="3">
        <v>112</v>
      </c>
      <c r="M13" s="3">
        <v>66</v>
      </c>
      <c r="N13" s="3">
        <v>4</v>
      </c>
      <c r="O13" s="3">
        <f t="shared" si="1"/>
        <v>0</v>
      </c>
    </row>
    <row r="14" spans="1:15" x14ac:dyDescent="0.45">
      <c r="A14" t="s">
        <v>195</v>
      </c>
      <c r="B14" t="s">
        <v>196</v>
      </c>
      <c r="C14" t="s">
        <v>197</v>
      </c>
      <c r="D14" s="3">
        <v>607</v>
      </c>
      <c r="E14">
        <v>5</v>
      </c>
      <c r="F14">
        <v>81</v>
      </c>
      <c r="H14" s="3">
        <v>559</v>
      </c>
      <c r="I14" s="5">
        <f t="shared" si="0"/>
        <v>0.92092257001647448</v>
      </c>
      <c r="J14" s="3">
        <v>180</v>
      </c>
      <c r="K14" s="3">
        <v>89</v>
      </c>
      <c r="L14" s="3">
        <v>15</v>
      </c>
      <c r="M14" s="3">
        <v>260</v>
      </c>
      <c r="N14" s="3">
        <v>14</v>
      </c>
      <c r="O14" s="3">
        <f t="shared" si="1"/>
        <v>1</v>
      </c>
    </row>
    <row r="15" spans="1:15" x14ac:dyDescent="0.45">
      <c r="A15" t="s">
        <v>5</v>
      </c>
      <c r="B15" t="s">
        <v>764</v>
      </c>
      <c r="C15" t="s">
        <v>6</v>
      </c>
      <c r="D15" s="3">
        <v>475</v>
      </c>
      <c r="E15">
        <v>4</v>
      </c>
      <c r="F15">
        <v>4</v>
      </c>
      <c r="H15" s="3">
        <v>450</v>
      </c>
      <c r="I15" s="5">
        <f t="shared" si="0"/>
        <v>0.94736842105263153</v>
      </c>
      <c r="J15" s="3">
        <v>202</v>
      </c>
      <c r="K15" s="3">
        <v>163</v>
      </c>
      <c r="L15" s="3">
        <v>13</v>
      </c>
      <c r="M15" s="3">
        <v>69</v>
      </c>
      <c r="N15" s="3">
        <v>2</v>
      </c>
      <c r="O15" s="3">
        <f t="shared" si="1"/>
        <v>1</v>
      </c>
    </row>
    <row r="16" spans="1:15" x14ac:dyDescent="0.45">
      <c r="A16" t="s">
        <v>475</v>
      </c>
      <c r="B16" t="s">
        <v>476</v>
      </c>
      <c r="C16" t="s">
        <v>177</v>
      </c>
      <c r="D16" s="3">
        <v>283</v>
      </c>
      <c r="E16">
        <v>4</v>
      </c>
      <c r="F16">
        <v>175</v>
      </c>
      <c r="H16" s="3">
        <v>257</v>
      </c>
      <c r="I16" s="5">
        <f t="shared" si="0"/>
        <v>0.90812720848056538</v>
      </c>
      <c r="J16" s="3">
        <v>121</v>
      </c>
      <c r="K16" s="3">
        <v>111</v>
      </c>
      <c r="L16" s="3">
        <v>7</v>
      </c>
      <c r="M16" s="3">
        <v>18</v>
      </c>
      <c r="N16" s="3">
        <v>0</v>
      </c>
      <c r="O16" s="3">
        <f t="shared" si="1"/>
        <v>0</v>
      </c>
    </row>
    <row r="17" spans="1:15" x14ac:dyDescent="0.45">
      <c r="A17" t="s">
        <v>491</v>
      </c>
      <c r="B17" t="s">
        <v>492</v>
      </c>
      <c r="C17" t="s">
        <v>493</v>
      </c>
      <c r="D17" s="3">
        <v>272</v>
      </c>
      <c r="E17">
        <v>5</v>
      </c>
      <c r="F17">
        <v>181</v>
      </c>
      <c r="H17" s="3">
        <v>257</v>
      </c>
      <c r="I17" s="5">
        <f t="shared" si="0"/>
        <v>0.94485294117647056</v>
      </c>
      <c r="J17" s="3">
        <v>91</v>
      </c>
      <c r="K17" s="3">
        <v>70</v>
      </c>
      <c r="L17" s="3">
        <v>4</v>
      </c>
      <c r="M17" s="3">
        <v>92</v>
      </c>
      <c r="N17" s="3">
        <v>0</v>
      </c>
      <c r="O17" s="3">
        <f t="shared" si="1"/>
        <v>0</v>
      </c>
    </row>
    <row r="18" spans="1:15" x14ac:dyDescent="0.45">
      <c r="A18" t="s">
        <v>132</v>
      </c>
      <c r="B18" t="s">
        <v>133</v>
      </c>
      <c r="C18" t="s">
        <v>134</v>
      </c>
      <c r="D18" s="3">
        <v>211</v>
      </c>
      <c r="E18">
        <v>5</v>
      </c>
      <c r="F18">
        <v>59</v>
      </c>
      <c r="H18" s="3">
        <v>202</v>
      </c>
      <c r="I18" s="5">
        <f t="shared" si="0"/>
        <v>0.95734597156398105</v>
      </c>
      <c r="J18" s="3">
        <v>37</v>
      </c>
      <c r="K18" s="3">
        <v>50</v>
      </c>
      <c r="L18" s="3">
        <v>8</v>
      </c>
      <c r="M18" s="3">
        <v>102</v>
      </c>
      <c r="N18" s="3">
        <v>2</v>
      </c>
      <c r="O18" s="3">
        <f t="shared" si="1"/>
        <v>3</v>
      </c>
    </row>
    <row r="19" spans="1:15" x14ac:dyDescent="0.45">
      <c r="A19" t="s">
        <v>548</v>
      </c>
      <c r="B19" t="s">
        <v>549</v>
      </c>
      <c r="C19" t="s">
        <v>550</v>
      </c>
      <c r="D19" s="3">
        <v>209</v>
      </c>
      <c r="E19">
        <v>8</v>
      </c>
      <c r="F19">
        <v>200</v>
      </c>
      <c r="H19" s="3">
        <v>198</v>
      </c>
      <c r="I19" s="5">
        <f t="shared" si="0"/>
        <v>0.94736842105263153</v>
      </c>
      <c r="J19" s="3">
        <v>106</v>
      </c>
      <c r="K19" s="3">
        <v>77</v>
      </c>
      <c r="L19" s="3">
        <v>5</v>
      </c>
      <c r="M19" s="3">
        <v>10</v>
      </c>
      <c r="N19" s="3">
        <v>0</v>
      </c>
      <c r="O19" s="3">
        <f t="shared" si="1"/>
        <v>0</v>
      </c>
    </row>
    <row r="20" spans="1:15" x14ac:dyDescent="0.45">
      <c r="A20" t="s">
        <v>57</v>
      </c>
      <c r="B20" t="s">
        <v>765</v>
      </c>
      <c r="C20" t="s">
        <v>58</v>
      </c>
      <c r="D20" s="3">
        <v>169</v>
      </c>
      <c r="E20">
        <v>5</v>
      </c>
      <c r="F20">
        <v>29</v>
      </c>
      <c r="H20" s="3">
        <v>163</v>
      </c>
      <c r="I20" s="5">
        <f t="shared" si="0"/>
        <v>0.96449704142011838</v>
      </c>
      <c r="J20" s="3">
        <v>61</v>
      </c>
      <c r="K20" s="3">
        <v>33</v>
      </c>
      <c r="L20" s="3">
        <v>16</v>
      </c>
      <c r="M20" s="3">
        <v>53</v>
      </c>
      <c r="N20" s="3">
        <v>0</v>
      </c>
      <c r="O20" s="3">
        <f t="shared" si="1"/>
        <v>0</v>
      </c>
    </row>
    <row r="21" spans="1:15" x14ac:dyDescent="0.45">
      <c r="A21" t="s">
        <v>105</v>
      </c>
      <c r="B21" t="s">
        <v>106</v>
      </c>
      <c r="C21" t="s">
        <v>107</v>
      </c>
      <c r="D21" s="3">
        <v>142</v>
      </c>
      <c r="E21">
        <v>5</v>
      </c>
      <c r="F21">
        <v>50</v>
      </c>
      <c r="H21" s="3">
        <v>141</v>
      </c>
      <c r="I21" s="5">
        <f t="shared" si="0"/>
        <v>0.99295774647887325</v>
      </c>
      <c r="J21" s="3">
        <v>3</v>
      </c>
      <c r="K21" s="3">
        <v>4</v>
      </c>
      <c r="L21" s="3">
        <v>0</v>
      </c>
      <c r="M21" s="3">
        <v>134</v>
      </c>
      <c r="N21" s="3">
        <v>0</v>
      </c>
      <c r="O21" s="3">
        <f>H21-SUM(J21:N21)</f>
        <v>0</v>
      </c>
    </row>
    <row r="22" spans="1:15" x14ac:dyDescent="0.45">
      <c r="A22" t="s">
        <v>123</v>
      </c>
      <c r="B22" t="s">
        <v>124</v>
      </c>
      <c r="C22" t="s">
        <v>125</v>
      </c>
      <c r="D22" s="3">
        <v>138</v>
      </c>
      <c r="E22">
        <v>5</v>
      </c>
      <c r="F22">
        <v>56</v>
      </c>
      <c r="H22" s="3">
        <v>128</v>
      </c>
      <c r="I22" s="5">
        <f t="shared" si="0"/>
        <v>0.92753623188405798</v>
      </c>
      <c r="J22" s="3">
        <v>43</v>
      </c>
      <c r="K22" s="3">
        <v>61</v>
      </c>
      <c r="L22" s="3">
        <v>7</v>
      </c>
      <c r="M22" s="3">
        <v>17</v>
      </c>
      <c r="N22" s="3">
        <v>0</v>
      </c>
      <c r="O22" s="3">
        <f t="shared" si="1"/>
        <v>0</v>
      </c>
    </row>
    <row r="23" spans="1:15" x14ac:dyDescent="0.45">
      <c r="A23" t="s">
        <v>637</v>
      </c>
      <c r="B23" t="s">
        <v>638</v>
      </c>
      <c r="C23" t="s">
        <v>639</v>
      </c>
      <c r="D23" s="3">
        <v>130</v>
      </c>
      <c r="E23">
        <v>10</v>
      </c>
      <c r="F23">
        <v>230</v>
      </c>
      <c r="H23" s="3">
        <v>121</v>
      </c>
      <c r="I23" s="5">
        <f t="shared" si="0"/>
        <v>0.93076923076923079</v>
      </c>
      <c r="J23" s="3">
        <v>52</v>
      </c>
      <c r="K23" s="3">
        <v>53</v>
      </c>
      <c r="L23" s="3">
        <v>7</v>
      </c>
      <c r="M23" s="3">
        <v>8</v>
      </c>
      <c r="N23" s="3">
        <v>1</v>
      </c>
      <c r="O23" s="3">
        <f t="shared" si="1"/>
        <v>0</v>
      </c>
    </row>
    <row r="24" spans="1:15" x14ac:dyDescent="0.45">
      <c r="A24" t="s">
        <v>431</v>
      </c>
      <c r="B24" t="s">
        <v>432</v>
      </c>
      <c r="C24" t="s">
        <v>433</v>
      </c>
      <c r="D24" s="3">
        <v>128</v>
      </c>
      <c r="E24">
        <v>7</v>
      </c>
      <c r="F24">
        <v>160</v>
      </c>
      <c r="H24" s="3">
        <v>117</v>
      </c>
      <c r="I24" s="5">
        <f t="shared" si="0"/>
        <v>0.9140625</v>
      </c>
      <c r="J24" s="3">
        <v>69</v>
      </c>
      <c r="K24" s="3">
        <v>19</v>
      </c>
      <c r="L24" s="3">
        <v>5</v>
      </c>
      <c r="M24" s="3">
        <v>24</v>
      </c>
      <c r="N24" s="3">
        <v>0</v>
      </c>
      <c r="O24" s="3">
        <f t="shared" si="1"/>
        <v>0</v>
      </c>
    </row>
    <row r="25" spans="1:15" x14ac:dyDescent="0.45">
      <c r="A25" t="s">
        <v>14</v>
      </c>
      <c r="B25" t="s">
        <v>15</v>
      </c>
      <c r="C25" t="s">
        <v>16</v>
      </c>
      <c r="D25" s="3">
        <v>126</v>
      </c>
      <c r="E25">
        <v>8</v>
      </c>
      <c r="F25">
        <v>8</v>
      </c>
      <c r="H25" s="3">
        <v>118</v>
      </c>
      <c r="I25" s="5">
        <f t="shared" si="0"/>
        <v>0.93650793650793651</v>
      </c>
      <c r="J25" s="3">
        <v>34</v>
      </c>
      <c r="K25" s="3">
        <v>23</v>
      </c>
      <c r="L25" s="3">
        <v>16</v>
      </c>
      <c r="M25" s="3">
        <v>39</v>
      </c>
      <c r="N25" s="3">
        <v>3</v>
      </c>
      <c r="O25" s="3">
        <f t="shared" si="1"/>
        <v>3</v>
      </c>
    </row>
    <row r="26" spans="1:15" x14ac:dyDescent="0.45">
      <c r="A26" t="s">
        <v>530</v>
      </c>
      <c r="B26" t="s">
        <v>531</v>
      </c>
      <c r="C26" t="s">
        <v>532</v>
      </c>
      <c r="D26" s="3">
        <v>126</v>
      </c>
      <c r="E26">
        <v>19</v>
      </c>
      <c r="F26">
        <v>194</v>
      </c>
      <c r="H26" s="3">
        <v>107</v>
      </c>
      <c r="I26" s="5">
        <f t="shared" si="0"/>
        <v>0.84920634920634919</v>
      </c>
      <c r="J26" s="3">
        <v>51</v>
      </c>
      <c r="K26" s="3">
        <v>31</v>
      </c>
      <c r="L26" s="3">
        <v>10</v>
      </c>
      <c r="M26" s="3">
        <v>15</v>
      </c>
      <c r="N26" s="3">
        <v>0</v>
      </c>
      <c r="O26" s="3">
        <f t="shared" si="1"/>
        <v>0</v>
      </c>
    </row>
    <row r="27" spans="1:15" x14ac:dyDescent="0.45">
      <c r="A27" t="s">
        <v>175</v>
      </c>
      <c r="B27" t="s">
        <v>176</v>
      </c>
      <c r="C27" t="s">
        <v>177</v>
      </c>
      <c r="D27" s="3">
        <v>90</v>
      </c>
      <c r="E27">
        <v>6</v>
      </c>
      <c r="F27">
        <v>74</v>
      </c>
      <c r="I27" s="5">
        <f t="shared" si="0"/>
        <v>0</v>
      </c>
      <c r="J27" s="3">
        <v>32</v>
      </c>
      <c r="K27">
        <v>21</v>
      </c>
    </row>
    <row r="28" spans="1:15" x14ac:dyDescent="0.45">
      <c r="A28" t="s">
        <v>613</v>
      </c>
      <c r="B28" t="s">
        <v>614</v>
      </c>
      <c r="C28" t="s">
        <v>615</v>
      </c>
      <c r="D28" s="3">
        <v>90</v>
      </c>
      <c r="E28">
        <v>6</v>
      </c>
      <c r="F28">
        <v>222</v>
      </c>
      <c r="I28" s="5">
        <f t="shared" si="0"/>
        <v>0</v>
      </c>
    </row>
    <row r="29" spans="1:15" x14ac:dyDescent="0.45">
      <c r="A29" t="s">
        <v>509</v>
      </c>
      <c r="B29" t="s">
        <v>510</v>
      </c>
      <c r="C29" t="s">
        <v>511</v>
      </c>
      <c r="D29" s="3">
        <v>89</v>
      </c>
      <c r="E29">
        <v>4</v>
      </c>
      <c r="F29">
        <v>187</v>
      </c>
      <c r="I29" s="5">
        <f t="shared" si="0"/>
        <v>0</v>
      </c>
    </row>
    <row r="30" spans="1:15" x14ac:dyDescent="0.45">
      <c r="A30" t="s">
        <v>71</v>
      </c>
      <c r="B30" t="s">
        <v>766</v>
      </c>
      <c r="C30" t="s">
        <v>72</v>
      </c>
      <c r="D30" s="3">
        <v>85</v>
      </c>
      <c r="E30">
        <v>5</v>
      </c>
      <c r="F30">
        <v>37</v>
      </c>
      <c r="I30" s="5">
        <f t="shared" si="0"/>
        <v>0</v>
      </c>
    </row>
    <row r="31" spans="1:15" x14ac:dyDescent="0.45">
      <c r="A31" t="s">
        <v>610</v>
      </c>
      <c r="B31" t="s">
        <v>611</v>
      </c>
      <c r="C31" t="s">
        <v>612</v>
      </c>
      <c r="D31" s="3">
        <v>83</v>
      </c>
      <c r="E31">
        <v>8</v>
      </c>
      <c r="F31">
        <v>221</v>
      </c>
      <c r="I31" s="5">
        <f t="shared" si="0"/>
        <v>0</v>
      </c>
    </row>
    <row r="32" spans="1:15" x14ac:dyDescent="0.45">
      <c r="A32" t="s">
        <v>189</v>
      </c>
      <c r="B32" t="s">
        <v>190</v>
      </c>
      <c r="C32" t="s">
        <v>191</v>
      </c>
      <c r="D32" s="3">
        <v>82</v>
      </c>
      <c r="E32">
        <v>6</v>
      </c>
      <c r="F32">
        <v>79</v>
      </c>
      <c r="I32" s="5">
        <f t="shared" si="0"/>
        <v>0</v>
      </c>
    </row>
    <row r="33" spans="1:9" x14ac:dyDescent="0.45">
      <c r="A33" t="s">
        <v>565</v>
      </c>
      <c r="B33" t="s">
        <v>566</v>
      </c>
      <c r="C33" t="s">
        <v>567</v>
      </c>
      <c r="D33" s="3">
        <v>76</v>
      </c>
      <c r="E33">
        <v>20</v>
      </c>
      <c r="F33">
        <v>206</v>
      </c>
      <c r="I33" s="5">
        <f t="shared" si="0"/>
        <v>0</v>
      </c>
    </row>
    <row r="34" spans="1:9" x14ac:dyDescent="0.45">
      <c r="A34" t="s">
        <v>225</v>
      </c>
      <c r="B34" t="s">
        <v>226</v>
      </c>
      <c r="C34" t="s">
        <v>227</v>
      </c>
      <c r="D34" s="3">
        <v>71</v>
      </c>
      <c r="E34">
        <v>4</v>
      </c>
      <c r="F34">
        <v>91</v>
      </c>
      <c r="I34" s="5">
        <f t="shared" si="0"/>
        <v>0</v>
      </c>
    </row>
    <row r="35" spans="1:9" x14ac:dyDescent="0.45">
      <c r="A35" t="s">
        <v>676</v>
      </c>
      <c r="B35" t="s">
        <v>677</v>
      </c>
      <c r="C35" t="s">
        <v>678</v>
      </c>
      <c r="D35" s="3">
        <v>70</v>
      </c>
      <c r="E35">
        <v>4</v>
      </c>
      <c r="F35">
        <v>243</v>
      </c>
      <c r="I35" s="5">
        <f t="shared" si="0"/>
        <v>0</v>
      </c>
    </row>
    <row r="36" spans="1:9" x14ac:dyDescent="0.45">
      <c r="A36" t="s">
        <v>228</v>
      </c>
      <c r="B36" t="s">
        <v>229</v>
      </c>
      <c r="C36" t="s">
        <v>230</v>
      </c>
      <c r="D36" s="3">
        <v>66</v>
      </c>
      <c r="E36">
        <v>3</v>
      </c>
      <c r="F36">
        <v>92</v>
      </c>
      <c r="I36" s="5">
        <f t="shared" si="0"/>
        <v>0</v>
      </c>
    </row>
    <row r="37" spans="1:9" x14ac:dyDescent="0.45">
      <c r="A37" t="s">
        <v>475</v>
      </c>
      <c r="B37" t="s">
        <v>477</v>
      </c>
      <c r="C37" t="s">
        <v>478</v>
      </c>
      <c r="D37" s="3">
        <v>66</v>
      </c>
      <c r="E37">
        <v>4</v>
      </c>
      <c r="F37">
        <v>176</v>
      </c>
      <c r="I37" s="5">
        <f t="shared" si="0"/>
        <v>0</v>
      </c>
    </row>
    <row r="38" spans="1:9" x14ac:dyDescent="0.45">
      <c r="A38" t="s">
        <v>601</v>
      </c>
      <c r="B38" t="s">
        <v>602</v>
      </c>
      <c r="C38" t="s">
        <v>603</v>
      </c>
      <c r="D38" s="3">
        <v>66</v>
      </c>
      <c r="E38">
        <v>4</v>
      </c>
      <c r="F38">
        <v>218</v>
      </c>
      <c r="I38" s="5">
        <f t="shared" si="0"/>
        <v>0</v>
      </c>
    </row>
    <row r="39" spans="1:9" x14ac:dyDescent="0.45">
      <c r="A39" t="s">
        <v>114</v>
      </c>
      <c r="B39" t="s">
        <v>115</v>
      </c>
      <c r="C39" t="s">
        <v>116</v>
      </c>
      <c r="D39" s="3">
        <v>64</v>
      </c>
      <c r="E39">
        <v>6</v>
      </c>
      <c r="F39">
        <v>53</v>
      </c>
      <c r="I39" s="5">
        <f t="shared" si="0"/>
        <v>0</v>
      </c>
    </row>
    <row r="40" spans="1:9" x14ac:dyDescent="0.45">
      <c r="A40" t="s">
        <v>640</v>
      </c>
      <c r="B40" t="s">
        <v>641</v>
      </c>
      <c r="C40" t="s">
        <v>642</v>
      </c>
      <c r="D40" s="3">
        <v>63</v>
      </c>
      <c r="E40">
        <v>9</v>
      </c>
      <c r="F40">
        <v>231</v>
      </c>
      <c r="I40" s="5">
        <f t="shared" si="0"/>
        <v>0</v>
      </c>
    </row>
    <row r="41" spans="1:9" x14ac:dyDescent="0.45">
      <c r="A41" t="s">
        <v>201</v>
      </c>
      <c r="B41" t="s">
        <v>202</v>
      </c>
      <c r="C41" t="s">
        <v>203</v>
      </c>
      <c r="D41" s="3">
        <v>56</v>
      </c>
      <c r="E41">
        <v>6</v>
      </c>
      <c r="F41">
        <v>83</v>
      </c>
      <c r="I41" s="5">
        <f t="shared" si="0"/>
        <v>0</v>
      </c>
    </row>
    <row r="42" spans="1:9" x14ac:dyDescent="0.45">
      <c r="A42" t="s">
        <v>39</v>
      </c>
      <c r="B42" t="s">
        <v>767</v>
      </c>
      <c r="C42" t="s">
        <v>40</v>
      </c>
      <c r="D42" s="3">
        <v>55</v>
      </c>
      <c r="E42">
        <v>15</v>
      </c>
      <c r="F42">
        <v>20</v>
      </c>
      <c r="I42" s="5">
        <f t="shared" si="0"/>
        <v>0</v>
      </c>
    </row>
    <row r="43" spans="1:9" x14ac:dyDescent="0.45">
      <c r="A43" t="s">
        <v>607</v>
      </c>
      <c r="B43" t="s">
        <v>608</v>
      </c>
      <c r="C43" t="s">
        <v>609</v>
      </c>
      <c r="D43" s="3">
        <v>54</v>
      </c>
      <c r="E43">
        <v>17</v>
      </c>
      <c r="F43">
        <v>220</v>
      </c>
      <c r="I43" s="5">
        <f t="shared" si="0"/>
        <v>0</v>
      </c>
    </row>
    <row r="44" spans="1:9" x14ac:dyDescent="0.45">
      <c r="A44" t="s">
        <v>554</v>
      </c>
      <c r="B44" t="s">
        <v>555</v>
      </c>
      <c r="C44" t="s">
        <v>556</v>
      </c>
      <c r="D44" s="3">
        <v>51</v>
      </c>
      <c r="E44">
        <v>24</v>
      </c>
      <c r="F44">
        <v>202</v>
      </c>
      <c r="I44" s="5">
        <f t="shared" si="0"/>
        <v>0</v>
      </c>
    </row>
    <row r="45" spans="1:9" x14ac:dyDescent="0.45">
      <c r="A45" t="s">
        <v>48</v>
      </c>
      <c r="B45" t="s">
        <v>768</v>
      </c>
      <c r="C45" t="s">
        <v>49</v>
      </c>
      <c r="D45" s="3">
        <v>50</v>
      </c>
      <c r="E45">
        <v>4</v>
      </c>
      <c r="F45">
        <v>24</v>
      </c>
      <c r="I45" s="5">
        <f t="shared" si="0"/>
        <v>0</v>
      </c>
    </row>
    <row r="46" spans="1:9" x14ac:dyDescent="0.45">
      <c r="A46" t="s">
        <v>19</v>
      </c>
      <c r="B46" t="s">
        <v>769</v>
      </c>
      <c r="C46" t="s">
        <v>20</v>
      </c>
      <c r="D46" s="3">
        <v>47</v>
      </c>
      <c r="E46">
        <v>21</v>
      </c>
      <c r="F46">
        <v>10</v>
      </c>
      <c r="I46" s="5">
        <f t="shared" si="0"/>
        <v>0</v>
      </c>
    </row>
    <row r="47" spans="1:9" x14ac:dyDescent="0.45">
      <c r="A47" t="s">
        <v>377</v>
      </c>
      <c r="B47" t="s">
        <v>378</v>
      </c>
      <c r="C47" t="s">
        <v>379</v>
      </c>
      <c r="D47" s="3">
        <v>47</v>
      </c>
      <c r="E47">
        <v>4</v>
      </c>
      <c r="F47">
        <v>142</v>
      </c>
      <c r="I47" s="5">
        <f t="shared" si="0"/>
        <v>0</v>
      </c>
    </row>
    <row r="48" spans="1:9" x14ac:dyDescent="0.45">
      <c r="A48" t="s">
        <v>7</v>
      </c>
      <c r="B48" t="s">
        <v>770</v>
      </c>
      <c r="C48" t="s">
        <v>8</v>
      </c>
      <c r="D48" s="3">
        <v>44</v>
      </c>
      <c r="E48">
        <v>5</v>
      </c>
      <c r="F48">
        <v>5</v>
      </c>
      <c r="I48" s="5">
        <f t="shared" si="0"/>
        <v>0</v>
      </c>
    </row>
    <row r="49" spans="1:9" x14ac:dyDescent="0.45">
      <c r="A49" t="s">
        <v>545</v>
      </c>
      <c r="B49" t="s">
        <v>546</v>
      </c>
      <c r="C49" t="s">
        <v>547</v>
      </c>
      <c r="D49" s="3">
        <v>42</v>
      </c>
      <c r="E49">
        <v>18</v>
      </c>
      <c r="F49">
        <v>199</v>
      </c>
      <c r="I49" s="5">
        <f t="shared" si="0"/>
        <v>0</v>
      </c>
    </row>
    <row r="50" spans="1:9" x14ac:dyDescent="0.45">
      <c r="A50" t="s">
        <v>320</v>
      </c>
      <c r="B50" t="s">
        <v>321</v>
      </c>
      <c r="C50" t="s">
        <v>322</v>
      </c>
      <c r="D50" s="3">
        <v>41</v>
      </c>
      <c r="E50">
        <v>2</v>
      </c>
      <c r="F50">
        <v>123</v>
      </c>
      <c r="I50" s="5">
        <f t="shared" si="0"/>
        <v>0</v>
      </c>
    </row>
    <row r="51" spans="1:9" x14ac:dyDescent="0.45">
      <c r="A51" t="s">
        <v>87</v>
      </c>
      <c r="B51" t="s">
        <v>88</v>
      </c>
      <c r="C51" t="s">
        <v>89</v>
      </c>
      <c r="D51" s="3">
        <v>39</v>
      </c>
      <c r="E51">
        <v>6</v>
      </c>
      <c r="F51">
        <v>44</v>
      </c>
      <c r="I51" s="5">
        <f t="shared" si="0"/>
        <v>0</v>
      </c>
    </row>
    <row r="52" spans="1:9" x14ac:dyDescent="0.45">
      <c r="A52" t="s">
        <v>234</v>
      </c>
      <c r="B52" t="s">
        <v>235</v>
      </c>
      <c r="C52" t="s">
        <v>236</v>
      </c>
      <c r="D52" s="3">
        <v>38</v>
      </c>
      <c r="E52">
        <v>2</v>
      </c>
      <c r="F52">
        <v>94</v>
      </c>
      <c r="I52" s="5">
        <f t="shared" si="0"/>
        <v>0</v>
      </c>
    </row>
    <row r="53" spans="1:9" x14ac:dyDescent="0.45">
      <c r="A53" t="s">
        <v>0</v>
      </c>
      <c r="B53" t="s">
        <v>1</v>
      </c>
      <c r="C53" t="s">
        <v>2</v>
      </c>
      <c r="D53" s="3">
        <v>36</v>
      </c>
      <c r="E53">
        <v>6</v>
      </c>
      <c r="F53">
        <v>1</v>
      </c>
      <c r="I53" s="5">
        <f t="shared" si="0"/>
        <v>0</v>
      </c>
    </row>
    <row r="54" spans="1:9" x14ac:dyDescent="0.45">
      <c r="A54" t="s">
        <v>120</v>
      </c>
      <c r="B54" t="s">
        <v>121</v>
      </c>
      <c r="C54" t="s">
        <v>122</v>
      </c>
      <c r="D54" s="3">
        <v>36</v>
      </c>
      <c r="E54">
        <v>4</v>
      </c>
      <c r="F54">
        <v>55</v>
      </c>
      <c r="I54" s="5">
        <f t="shared" si="0"/>
        <v>0</v>
      </c>
    </row>
    <row r="55" spans="1:9" x14ac:dyDescent="0.45">
      <c r="A55" t="s">
        <v>279</v>
      </c>
      <c r="B55" t="s">
        <v>280</v>
      </c>
      <c r="C55" t="s">
        <v>281</v>
      </c>
      <c r="D55" s="3">
        <v>31</v>
      </c>
      <c r="E55">
        <v>3</v>
      </c>
      <c r="F55">
        <v>109</v>
      </c>
      <c r="I55" s="5">
        <f t="shared" si="0"/>
        <v>0</v>
      </c>
    </row>
    <row r="56" spans="1:9" x14ac:dyDescent="0.45">
      <c r="A56" t="s">
        <v>46</v>
      </c>
      <c r="B56" t="s">
        <v>771</v>
      </c>
      <c r="C56" t="s">
        <v>47</v>
      </c>
      <c r="D56" s="3">
        <v>30</v>
      </c>
      <c r="E56">
        <v>4</v>
      </c>
      <c r="F56">
        <v>23</v>
      </c>
      <c r="I56" s="5">
        <f t="shared" si="0"/>
        <v>0</v>
      </c>
    </row>
    <row r="57" spans="1:9" x14ac:dyDescent="0.45">
      <c r="A57" t="s">
        <v>374</v>
      </c>
      <c r="B57" t="s">
        <v>375</v>
      </c>
      <c r="C57" t="s">
        <v>376</v>
      </c>
      <c r="D57" s="3">
        <v>26</v>
      </c>
      <c r="E57">
        <v>7</v>
      </c>
      <c r="F57">
        <v>141</v>
      </c>
      <c r="I57" s="5">
        <f t="shared" si="0"/>
        <v>0</v>
      </c>
    </row>
    <row r="58" spans="1:9" x14ac:dyDescent="0.45">
      <c r="A58" t="s">
        <v>371</v>
      </c>
      <c r="B58" t="s">
        <v>372</v>
      </c>
      <c r="C58" t="s">
        <v>373</v>
      </c>
      <c r="D58" s="3">
        <v>25</v>
      </c>
      <c r="E58">
        <v>6</v>
      </c>
      <c r="F58">
        <v>140</v>
      </c>
      <c r="I58" s="5">
        <f t="shared" si="0"/>
        <v>0</v>
      </c>
    </row>
    <row r="59" spans="1:9" x14ac:dyDescent="0.45">
      <c r="A59" t="s">
        <v>157</v>
      </c>
      <c r="B59" t="s">
        <v>158</v>
      </c>
      <c r="C59" t="s">
        <v>159</v>
      </c>
      <c r="D59" s="3">
        <v>24</v>
      </c>
      <c r="E59">
        <v>4</v>
      </c>
      <c r="F59">
        <v>68</v>
      </c>
      <c r="I59" s="5">
        <f t="shared" si="0"/>
        <v>0</v>
      </c>
    </row>
    <row r="60" spans="1:9" x14ac:dyDescent="0.45">
      <c r="A60" t="s">
        <v>183</v>
      </c>
      <c r="B60" t="s">
        <v>184</v>
      </c>
      <c r="C60" t="s">
        <v>185</v>
      </c>
      <c r="D60" s="3">
        <v>24</v>
      </c>
      <c r="E60">
        <v>3</v>
      </c>
      <c r="F60">
        <v>77</v>
      </c>
      <c r="I60" s="5">
        <f t="shared" si="0"/>
        <v>0</v>
      </c>
    </row>
    <row r="61" spans="1:9" x14ac:dyDescent="0.45">
      <c r="A61" t="s">
        <v>52</v>
      </c>
      <c r="B61" t="s">
        <v>772</v>
      </c>
      <c r="C61" t="s">
        <v>53</v>
      </c>
      <c r="D61" s="3">
        <v>23</v>
      </c>
      <c r="E61">
        <v>3</v>
      </c>
      <c r="F61">
        <v>26</v>
      </c>
      <c r="I61" s="5">
        <f t="shared" si="0"/>
        <v>0</v>
      </c>
    </row>
    <row r="62" spans="1:9" x14ac:dyDescent="0.45">
      <c r="A62" t="s">
        <v>222</v>
      </c>
      <c r="B62" t="s">
        <v>223</v>
      </c>
      <c r="C62" t="s">
        <v>224</v>
      </c>
      <c r="D62" s="3">
        <v>23</v>
      </c>
      <c r="E62">
        <v>7</v>
      </c>
      <c r="F62">
        <v>90</v>
      </c>
      <c r="I62" s="5">
        <f t="shared" si="0"/>
        <v>0</v>
      </c>
    </row>
    <row r="63" spans="1:9" x14ac:dyDescent="0.45">
      <c r="A63" t="s">
        <v>580</v>
      </c>
      <c r="B63" t="s">
        <v>581</v>
      </c>
      <c r="C63" t="s">
        <v>582</v>
      </c>
      <c r="D63" s="3">
        <v>23</v>
      </c>
      <c r="E63">
        <v>5</v>
      </c>
      <c r="F63">
        <v>211</v>
      </c>
      <c r="I63" s="5">
        <f t="shared" si="0"/>
        <v>0</v>
      </c>
    </row>
    <row r="64" spans="1:9" x14ac:dyDescent="0.45">
      <c r="A64" t="s">
        <v>655</v>
      </c>
      <c r="B64" t="s">
        <v>656</v>
      </c>
      <c r="C64" t="s">
        <v>657</v>
      </c>
      <c r="D64" s="3">
        <v>23</v>
      </c>
      <c r="E64">
        <v>15</v>
      </c>
      <c r="F64">
        <v>236</v>
      </c>
      <c r="I64" s="5">
        <f t="shared" si="0"/>
        <v>0</v>
      </c>
    </row>
    <row r="65" spans="1:9" x14ac:dyDescent="0.45">
      <c r="A65" t="s">
        <v>258</v>
      </c>
      <c r="B65" t="s">
        <v>259</v>
      </c>
      <c r="C65" t="s">
        <v>260</v>
      </c>
      <c r="D65" s="3">
        <v>22</v>
      </c>
      <c r="E65">
        <v>3</v>
      </c>
      <c r="F65">
        <v>102</v>
      </c>
      <c r="I65" s="5">
        <f t="shared" si="0"/>
        <v>0</v>
      </c>
    </row>
    <row r="66" spans="1:9" x14ac:dyDescent="0.45">
      <c r="A66" t="s">
        <v>524</v>
      </c>
      <c r="B66" t="s">
        <v>525</v>
      </c>
      <c r="C66" t="s">
        <v>526</v>
      </c>
      <c r="D66" s="3">
        <v>21</v>
      </c>
      <c r="E66">
        <v>2</v>
      </c>
      <c r="F66">
        <v>192</v>
      </c>
      <c r="I66" s="5">
        <f t="shared" si="0"/>
        <v>0</v>
      </c>
    </row>
    <row r="67" spans="1:9" x14ac:dyDescent="0.45">
      <c r="A67" t="s">
        <v>574</v>
      </c>
      <c r="B67" t="s">
        <v>575</v>
      </c>
      <c r="C67" t="s">
        <v>576</v>
      </c>
      <c r="D67" s="3">
        <v>21</v>
      </c>
      <c r="E67">
        <v>10</v>
      </c>
      <c r="F67">
        <v>209</v>
      </c>
      <c r="I67" s="5">
        <f t="shared" si="0"/>
        <v>0</v>
      </c>
    </row>
    <row r="68" spans="1:9" x14ac:dyDescent="0.45">
      <c r="A68" t="s">
        <v>93</v>
      </c>
      <c r="B68" t="s">
        <v>94</v>
      </c>
      <c r="C68" t="s">
        <v>95</v>
      </c>
      <c r="D68" s="3">
        <v>20</v>
      </c>
      <c r="E68">
        <v>3</v>
      </c>
      <c r="F68">
        <v>46</v>
      </c>
      <c r="I68" s="5">
        <f t="shared" ref="I68:I110" si="2">H68/D68</f>
        <v>0</v>
      </c>
    </row>
    <row r="69" spans="1:9" x14ac:dyDescent="0.45">
      <c r="A69" t="s">
        <v>386</v>
      </c>
      <c r="B69" t="s">
        <v>387</v>
      </c>
      <c r="C69" t="s">
        <v>388</v>
      </c>
      <c r="D69" s="3">
        <v>20</v>
      </c>
      <c r="E69">
        <v>3</v>
      </c>
      <c r="F69">
        <v>145</v>
      </c>
      <c r="I69" s="5">
        <f t="shared" si="2"/>
        <v>0</v>
      </c>
    </row>
    <row r="70" spans="1:9" x14ac:dyDescent="0.45">
      <c r="A70" t="s">
        <v>460</v>
      </c>
      <c r="B70" t="s">
        <v>461</v>
      </c>
      <c r="C70" t="s">
        <v>462</v>
      </c>
      <c r="D70" s="3">
        <v>20</v>
      </c>
      <c r="E70">
        <v>3</v>
      </c>
      <c r="F70">
        <v>170</v>
      </c>
      <c r="I70" s="5">
        <f t="shared" si="2"/>
        <v>0</v>
      </c>
    </row>
    <row r="71" spans="1:9" x14ac:dyDescent="0.45">
      <c r="A71" t="s">
        <v>577</v>
      </c>
      <c r="B71" t="s">
        <v>578</v>
      </c>
      <c r="C71" t="s">
        <v>579</v>
      </c>
      <c r="D71" s="3">
        <v>20</v>
      </c>
      <c r="E71">
        <v>21</v>
      </c>
      <c r="F71">
        <v>210</v>
      </c>
      <c r="I71" s="5">
        <f t="shared" si="2"/>
        <v>0</v>
      </c>
    </row>
    <row r="72" spans="1:9" x14ac:dyDescent="0.45">
      <c r="A72" t="s">
        <v>169</v>
      </c>
      <c r="B72" t="s">
        <v>170</v>
      </c>
      <c r="C72" t="s">
        <v>171</v>
      </c>
      <c r="D72" s="3">
        <v>18</v>
      </c>
      <c r="E72">
        <v>2</v>
      </c>
      <c r="F72">
        <v>72</v>
      </c>
      <c r="I72" s="5">
        <f t="shared" si="2"/>
        <v>0</v>
      </c>
    </row>
    <row r="73" spans="1:9" x14ac:dyDescent="0.45">
      <c r="A73" t="s">
        <v>592</v>
      </c>
      <c r="B73" t="s">
        <v>593</v>
      </c>
      <c r="C73" t="s">
        <v>594</v>
      </c>
      <c r="D73" s="3">
        <v>18</v>
      </c>
      <c r="E73">
        <v>4</v>
      </c>
      <c r="F73">
        <v>215</v>
      </c>
      <c r="I73" s="5">
        <f t="shared" si="2"/>
        <v>0</v>
      </c>
    </row>
    <row r="74" spans="1:9" x14ac:dyDescent="0.45">
      <c r="A74" t="s">
        <v>90</v>
      </c>
      <c r="B74" t="s">
        <v>91</v>
      </c>
      <c r="C74" t="s">
        <v>92</v>
      </c>
      <c r="D74" s="3">
        <v>17</v>
      </c>
      <c r="E74">
        <v>3</v>
      </c>
      <c r="F74">
        <v>45</v>
      </c>
      <c r="I74" s="5">
        <f t="shared" si="2"/>
        <v>0</v>
      </c>
    </row>
    <row r="75" spans="1:9" x14ac:dyDescent="0.45">
      <c r="A75" t="s">
        <v>417</v>
      </c>
      <c r="B75" t="s">
        <v>418</v>
      </c>
      <c r="C75" t="s">
        <v>419</v>
      </c>
      <c r="D75" s="3">
        <v>17</v>
      </c>
      <c r="E75">
        <v>2</v>
      </c>
      <c r="F75">
        <v>156</v>
      </c>
      <c r="I75" s="5">
        <f t="shared" si="2"/>
        <v>0</v>
      </c>
    </row>
    <row r="76" spans="1:9" x14ac:dyDescent="0.45">
      <c r="A76" t="s">
        <v>41</v>
      </c>
      <c r="B76" t="s">
        <v>42</v>
      </c>
      <c r="C76" t="s">
        <v>43</v>
      </c>
      <c r="D76" s="3">
        <v>16</v>
      </c>
      <c r="E76">
        <v>11</v>
      </c>
      <c r="F76">
        <v>21</v>
      </c>
      <c r="I76" s="5">
        <f t="shared" si="2"/>
        <v>0</v>
      </c>
    </row>
    <row r="77" spans="1:9" x14ac:dyDescent="0.45">
      <c r="A77" t="s">
        <v>344</v>
      </c>
      <c r="B77" t="s">
        <v>345</v>
      </c>
      <c r="C77" t="s">
        <v>346</v>
      </c>
      <c r="D77" s="3">
        <v>16</v>
      </c>
      <c r="E77">
        <v>8</v>
      </c>
      <c r="F77">
        <v>131</v>
      </c>
      <c r="I77" s="5">
        <f t="shared" si="2"/>
        <v>0</v>
      </c>
    </row>
    <row r="78" spans="1:9" x14ac:dyDescent="0.45">
      <c r="A78" t="s">
        <v>368</v>
      </c>
      <c r="B78" t="s">
        <v>369</v>
      </c>
      <c r="C78" t="s">
        <v>370</v>
      </c>
      <c r="D78" s="3">
        <v>16</v>
      </c>
      <c r="E78">
        <v>11</v>
      </c>
      <c r="F78">
        <v>139</v>
      </c>
      <c r="I78" s="5">
        <f t="shared" si="2"/>
        <v>0</v>
      </c>
    </row>
    <row r="79" spans="1:9" x14ac:dyDescent="0.45">
      <c r="A79" t="s">
        <v>452</v>
      </c>
      <c r="B79" t="s">
        <v>453</v>
      </c>
      <c r="C79" t="s">
        <v>370</v>
      </c>
      <c r="D79" s="3">
        <v>16</v>
      </c>
      <c r="E79">
        <v>2</v>
      </c>
      <c r="F79">
        <v>167</v>
      </c>
      <c r="I79" s="5">
        <f t="shared" si="2"/>
        <v>0</v>
      </c>
    </row>
    <row r="80" spans="1:9" x14ac:dyDescent="0.45">
      <c r="A80" t="s">
        <v>515</v>
      </c>
      <c r="B80" t="s">
        <v>516</v>
      </c>
      <c r="C80" t="s">
        <v>517</v>
      </c>
      <c r="D80" s="3">
        <v>16</v>
      </c>
      <c r="E80">
        <v>3</v>
      </c>
      <c r="F80">
        <v>189</v>
      </c>
      <c r="I80" s="5">
        <f t="shared" si="2"/>
        <v>0</v>
      </c>
    </row>
    <row r="81" spans="1:9" x14ac:dyDescent="0.45">
      <c r="A81" t="s">
        <v>29</v>
      </c>
      <c r="B81" t="s">
        <v>773</v>
      </c>
      <c r="C81" t="s">
        <v>30</v>
      </c>
      <c r="D81" s="3">
        <v>15</v>
      </c>
      <c r="E81">
        <v>12</v>
      </c>
      <c r="F81">
        <v>16</v>
      </c>
      <c r="I81" s="5">
        <f t="shared" si="2"/>
        <v>0</v>
      </c>
    </row>
    <row r="82" spans="1:9" x14ac:dyDescent="0.45">
      <c r="A82" t="s">
        <v>141</v>
      </c>
      <c r="B82" t="s">
        <v>142</v>
      </c>
      <c r="C82" t="s">
        <v>143</v>
      </c>
      <c r="D82" s="3">
        <v>15</v>
      </c>
      <c r="E82">
        <v>6</v>
      </c>
      <c r="F82">
        <v>62</v>
      </c>
      <c r="I82" s="5">
        <f t="shared" si="2"/>
        <v>0</v>
      </c>
    </row>
    <row r="83" spans="1:9" x14ac:dyDescent="0.45">
      <c r="A83" t="s">
        <v>406</v>
      </c>
      <c r="B83" t="s">
        <v>407</v>
      </c>
      <c r="C83" t="s">
        <v>408</v>
      </c>
      <c r="D83" s="3">
        <v>15</v>
      </c>
      <c r="E83">
        <v>3</v>
      </c>
      <c r="F83">
        <v>152</v>
      </c>
      <c r="I83" s="5">
        <f t="shared" si="2"/>
        <v>0</v>
      </c>
    </row>
    <row r="84" spans="1:9" x14ac:dyDescent="0.45">
      <c r="A84" t="s">
        <v>362</v>
      </c>
      <c r="B84" t="s">
        <v>363</v>
      </c>
      <c r="C84" t="s">
        <v>364</v>
      </c>
      <c r="D84" s="3">
        <v>14</v>
      </c>
      <c r="E84">
        <v>12</v>
      </c>
      <c r="F84">
        <v>137</v>
      </c>
      <c r="I84" s="5">
        <f t="shared" si="2"/>
        <v>0</v>
      </c>
    </row>
    <row r="85" spans="1:9" x14ac:dyDescent="0.45">
      <c r="A85" t="s">
        <v>539</v>
      </c>
      <c r="B85" t="s">
        <v>540</v>
      </c>
      <c r="C85" t="s">
        <v>541</v>
      </c>
      <c r="D85" s="3">
        <v>14</v>
      </c>
      <c r="E85">
        <v>10</v>
      </c>
      <c r="F85">
        <v>197</v>
      </c>
      <c r="I85" s="5">
        <f t="shared" si="2"/>
        <v>0</v>
      </c>
    </row>
    <row r="86" spans="1:9" x14ac:dyDescent="0.45">
      <c r="A86" t="s">
        <v>571</v>
      </c>
      <c r="B86" t="s">
        <v>572</v>
      </c>
      <c r="C86" t="s">
        <v>573</v>
      </c>
      <c r="D86" s="3">
        <v>14</v>
      </c>
      <c r="E86">
        <v>20</v>
      </c>
      <c r="F86">
        <v>208</v>
      </c>
      <c r="I86" s="5">
        <f t="shared" si="2"/>
        <v>0</v>
      </c>
    </row>
    <row r="87" spans="1:9" x14ac:dyDescent="0.45">
      <c r="A87" t="s">
        <v>9</v>
      </c>
      <c r="B87" t="s">
        <v>10</v>
      </c>
      <c r="C87" t="s">
        <v>11</v>
      </c>
      <c r="D87" s="3">
        <v>13</v>
      </c>
      <c r="E87">
        <v>8</v>
      </c>
      <c r="F87">
        <v>6</v>
      </c>
      <c r="I87" s="5">
        <f t="shared" si="2"/>
        <v>0</v>
      </c>
    </row>
    <row r="88" spans="1:9" x14ac:dyDescent="0.45">
      <c r="A88" t="s">
        <v>77</v>
      </c>
      <c r="B88" t="s">
        <v>774</v>
      </c>
      <c r="C88" t="s">
        <v>78</v>
      </c>
      <c r="D88" s="3">
        <v>13</v>
      </c>
      <c r="E88">
        <v>3</v>
      </c>
      <c r="F88">
        <v>40</v>
      </c>
      <c r="I88" s="5">
        <f t="shared" si="2"/>
        <v>0</v>
      </c>
    </row>
    <row r="89" spans="1:9" x14ac:dyDescent="0.45">
      <c r="A89" t="s">
        <v>267</v>
      </c>
      <c r="B89" t="s">
        <v>268</v>
      </c>
      <c r="C89" t="s">
        <v>269</v>
      </c>
      <c r="D89" s="3">
        <v>13</v>
      </c>
      <c r="E89">
        <v>3</v>
      </c>
      <c r="F89">
        <v>105</v>
      </c>
      <c r="I89" s="5">
        <f t="shared" si="2"/>
        <v>0</v>
      </c>
    </row>
    <row r="90" spans="1:9" x14ac:dyDescent="0.45">
      <c r="A90" t="s">
        <v>497</v>
      </c>
      <c r="B90" t="s">
        <v>498</v>
      </c>
      <c r="C90" t="s">
        <v>499</v>
      </c>
      <c r="D90" s="3">
        <v>13</v>
      </c>
      <c r="E90">
        <v>2</v>
      </c>
      <c r="F90">
        <v>183</v>
      </c>
      <c r="I90" s="5">
        <f t="shared" si="2"/>
        <v>0</v>
      </c>
    </row>
    <row r="91" spans="1:9" x14ac:dyDescent="0.45">
      <c r="A91" t="s">
        <v>79</v>
      </c>
      <c r="B91" t="s">
        <v>775</v>
      </c>
      <c r="C91" t="s">
        <v>80</v>
      </c>
      <c r="D91" s="3">
        <v>12</v>
      </c>
      <c r="E91">
        <v>4</v>
      </c>
      <c r="F91">
        <v>41</v>
      </c>
      <c r="I91" s="5">
        <f t="shared" si="2"/>
        <v>0</v>
      </c>
    </row>
    <row r="92" spans="1:9" x14ac:dyDescent="0.45">
      <c r="A92" t="s">
        <v>108</v>
      </c>
      <c r="B92" t="s">
        <v>109</v>
      </c>
      <c r="C92" t="s">
        <v>110</v>
      </c>
      <c r="D92" s="3">
        <v>12</v>
      </c>
      <c r="E92">
        <v>6</v>
      </c>
      <c r="F92">
        <v>51</v>
      </c>
      <c r="I92" s="5">
        <f t="shared" si="2"/>
        <v>0</v>
      </c>
    </row>
    <row r="93" spans="1:9" x14ac:dyDescent="0.45">
      <c r="A93" t="s">
        <v>434</v>
      </c>
      <c r="B93" t="s">
        <v>435</v>
      </c>
      <c r="C93" t="s">
        <v>436</v>
      </c>
      <c r="D93" s="3">
        <v>12</v>
      </c>
      <c r="E93">
        <v>4</v>
      </c>
      <c r="F93">
        <v>161</v>
      </c>
      <c r="I93" s="5">
        <f t="shared" si="2"/>
        <v>0</v>
      </c>
    </row>
    <row r="94" spans="1:9" x14ac:dyDescent="0.45">
      <c r="A94" t="s">
        <v>440</v>
      </c>
      <c r="B94" t="s">
        <v>441</v>
      </c>
      <c r="C94" t="s">
        <v>442</v>
      </c>
      <c r="D94" s="3">
        <v>12</v>
      </c>
      <c r="E94">
        <v>25</v>
      </c>
      <c r="F94">
        <v>163</v>
      </c>
      <c r="I94" s="5">
        <f t="shared" si="2"/>
        <v>0</v>
      </c>
    </row>
    <row r="95" spans="1:9" x14ac:dyDescent="0.45">
      <c r="A95" t="s">
        <v>479</v>
      </c>
      <c r="B95" t="s">
        <v>480</v>
      </c>
      <c r="C95" t="s">
        <v>481</v>
      </c>
      <c r="D95" s="3">
        <v>12</v>
      </c>
      <c r="E95">
        <v>9</v>
      </c>
      <c r="F95">
        <v>177</v>
      </c>
      <c r="I95" s="5">
        <f t="shared" si="2"/>
        <v>0</v>
      </c>
    </row>
    <row r="96" spans="1:9" x14ac:dyDescent="0.45">
      <c r="A96" t="s">
        <v>482</v>
      </c>
      <c r="B96" t="s">
        <v>483</v>
      </c>
      <c r="C96" t="s">
        <v>484</v>
      </c>
      <c r="D96" s="3">
        <v>12</v>
      </c>
      <c r="E96">
        <v>4</v>
      </c>
      <c r="F96">
        <v>178</v>
      </c>
      <c r="I96" s="5">
        <f t="shared" si="2"/>
        <v>0</v>
      </c>
    </row>
    <row r="97" spans="1:9" x14ac:dyDescent="0.45">
      <c r="A97" t="s">
        <v>673</v>
      </c>
      <c r="B97" t="s">
        <v>674</v>
      </c>
      <c r="C97" t="s">
        <v>675</v>
      </c>
      <c r="D97" s="3">
        <v>12</v>
      </c>
      <c r="E97">
        <v>2</v>
      </c>
      <c r="F97">
        <v>242</v>
      </c>
      <c r="I97" s="5">
        <f t="shared" si="2"/>
        <v>0</v>
      </c>
    </row>
    <row r="98" spans="1:9" x14ac:dyDescent="0.45">
      <c r="A98" t="s">
        <v>178</v>
      </c>
      <c r="B98" t="s">
        <v>179</v>
      </c>
      <c r="C98" t="s">
        <v>180</v>
      </c>
      <c r="D98" s="3">
        <v>11</v>
      </c>
      <c r="E98">
        <v>3</v>
      </c>
      <c r="F98">
        <v>75</v>
      </c>
      <c r="I98" s="5">
        <f t="shared" si="2"/>
        <v>0</v>
      </c>
    </row>
    <row r="99" spans="1:9" x14ac:dyDescent="0.45">
      <c r="A99" t="s">
        <v>446</v>
      </c>
      <c r="B99" t="s">
        <v>447</v>
      </c>
      <c r="C99" t="s">
        <v>448</v>
      </c>
      <c r="D99" s="3">
        <v>11</v>
      </c>
      <c r="E99">
        <v>5</v>
      </c>
      <c r="F99">
        <v>165</v>
      </c>
      <c r="I99" s="5">
        <f t="shared" si="2"/>
        <v>0</v>
      </c>
    </row>
    <row r="100" spans="1:9" x14ac:dyDescent="0.45">
      <c r="A100" t="s">
        <v>466</v>
      </c>
      <c r="B100" t="s">
        <v>467</v>
      </c>
      <c r="C100" t="s">
        <v>468</v>
      </c>
      <c r="D100" s="3">
        <v>11</v>
      </c>
      <c r="E100">
        <v>7</v>
      </c>
      <c r="F100">
        <v>172</v>
      </c>
      <c r="I100" s="5">
        <f t="shared" si="2"/>
        <v>0</v>
      </c>
    </row>
    <row r="101" spans="1:9" x14ac:dyDescent="0.45">
      <c r="A101" t="s">
        <v>646</v>
      </c>
      <c r="B101" t="s">
        <v>647</v>
      </c>
      <c r="C101" t="s">
        <v>648</v>
      </c>
      <c r="D101" s="3">
        <v>11</v>
      </c>
      <c r="E101">
        <v>4</v>
      </c>
      <c r="F101">
        <v>233</v>
      </c>
      <c r="I101" s="5">
        <f t="shared" si="2"/>
        <v>0</v>
      </c>
    </row>
    <row r="102" spans="1:9" x14ac:dyDescent="0.45">
      <c r="A102" t="s">
        <v>64</v>
      </c>
      <c r="B102" t="s">
        <v>776</v>
      </c>
      <c r="C102" t="s">
        <v>65</v>
      </c>
      <c r="D102" s="3">
        <v>10</v>
      </c>
      <c r="E102">
        <v>9</v>
      </c>
      <c r="F102">
        <v>33</v>
      </c>
      <c r="I102" s="5">
        <f t="shared" si="2"/>
        <v>0</v>
      </c>
    </row>
    <row r="103" spans="1:9" x14ac:dyDescent="0.45">
      <c r="A103" t="s">
        <v>192</v>
      </c>
      <c r="B103" t="s">
        <v>193</v>
      </c>
      <c r="C103" t="s">
        <v>194</v>
      </c>
      <c r="D103" s="3">
        <v>10</v>
      </c>
      <c r="E103">
        <v>3</v>
      </c>
      <c r="F103">
        <v>80</v>
      </c>
      <c r="I103" s="5">
        <f t="shared" si="2"/>
        <v>0</v>
      </c>
    </row>
    <row r="104" spans="1:9" x14ac:dyDescent="0.45">
      <c r="A104" t="s">
        <v>213</v>
      </c>
      <c r="B104" t="s">
        <v>214</v>
      </c>
      <c r="C104" t="s">
        <v>215</v>
      </c>
      <c r="D104" s="3">
        <v>10</v>
      </c>
      <c r="E104">
        <v>2</v>
      </c>
      <c r="F104">
        <v>87</v>
      </c>
      <c r="I104" s="5">
        <f t="shared" si="2"/>
        <v>0</v>
      </c>
    </row>
    <row r="105" spans="1:9" x14ac:dyDescent="0.45">
      <c r="A105" t="s">
        <v>264</v>
      </c>
      <c r="B105" t="s">
        <v>265</v>
      </c>
      <c r="C105" t="s">
        <v>266</v>
      </c>
      <c r="D105" s="3">
        <v>10</v>
      </c>
      <c r="E105">
        <v>2</v>
      </c>
      <c r="F105">
        <v>104</v>
      </c>
      <c r="I105" s="5">
        <f t="shared" si="2"/>
        <v>0</v>
      </c>
    </row>
    <row r="106" spans="1:9" x14ac:dyDescent="0.45">
      <c r="A106" t="s">
        <v>353</v>
      </c>
      <c r="B106" t="s">
        <v>354</v>
      </c>
      <c r="C106" t="s">
        <v>355</v>
      </c>
      <c r="D106" s="3">
        <v>10</v>
      </c>
      <c r="E106">
        <v>2</v>
      </c>
      <c r="F106">
        <v>134</v>
      </c>
      <c r="I106" s="5">
        <f t="shared" si="2"/>
        <v>0</v>
      </c>
    </row>
    <row r="107" spans="1:9" x14ac:dyDescent="0.45">
      <c r="A107" t="s">
        <v>403</v>
      </c>
      <c r="B107" t="s">
        <v>404</v>
      </c>
      <c r="C107" t="s">
        <v>405</v>
      </c>
      <c r="D107" s="3">
        <v>10</v>
      </c>
      <c r="E107">
        <v>4</v>
      </c>
      <c r="F107">
        <v>151</v>
      </c>
      <c r="I107" s="5">
        <f t="shared" si="2"/>
        <v>0</v>
      </c>
    </row>
    <row r="108" spans="1:9" x14ac:dyDescent="0.45">
      <c r="A108" t="s">
        <v>437</v>
      </c>
      <c r="B108" t="s">
        <v>438</v>
      </c>
      <c r="C108" t="s">
        <v>439</v>
      </c>
      <c r="D108" s="3">
        <v>10</v>
      </c>
      <c r="E108">
        <v>6</v>
      </c>
      <c r="F108">
        <v>162</v>
      </c>
      <c r="I108" s="5">
        <f t="shared" si="2"/>
        <v>0</v>
      </c>
    </row>
    <row r="109" spans="1:9" x14ac:dyDescent="0.45">
      <c r="A109" t="s">
        <v>583</v>
      </c>
      <c r="B109" t="s">
        <v>584</v>
      </c>
      <c r="C109" t="s">
        <v>585</v>
      </c>
      <c r="D109" s="3">
        <v>10</v>
      </c>
      <c r="E109">
        <v>5</v>
      </c>
      <c r="F109">
        <v>212</v>
      </c>
      <c r="I109" s="5">
        <f t="shared" si="2"/>
        <v>0</v>
      </c>
    </row>
    <row r="110" spans="1:9" x14ac:dyDescent="0.45">
      <c r="A110" t="s">
        <v>670</v>
      </c>
      <c r="B110" t="s">
        <v>671</v>
      </c>
      <c r="C110" t="s">
        <v>672</v>
      </c>
      <c r="D110" s="3">
        <v>10</v>
      </c>
      <c r="E110">
        <v>4</v>
      </c>
      <c r="F110">
        <v>241</v>
      </c>
      <c r="I110" s="5">
        <f t="shared" si="2"/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  <ignoredErrors>
    <ignoredError sqref="I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新大平下</dc:creator>
  <cp:lastModifiedBy>新大平下</cp:lastModifiedBy>
  <dcterms:created xsi:type="dcterms:W3CDTF">2021-07-08T12:37:00Z</dcterms:created>
  <dcterms:modified xsi:type="dcterms:W3CDTF">2021-08-21T00:40:05Z</dcterms:modified>
</cp:coreProperties>
</file>